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395" windowHeight="5490"/>
  </bookViews>
  <sheets>
    <sheet name="Ann - Form B" sheetId="9" r:id="rId1"/>
    <sheet name="Schedule - 13 - 14" sheetId="10" r:id="rId2"/>
    <sheet name="Schedule - 15 -16-17" sheetId="11" r:id="rId3"/>
  </sheets>
  <definedNames>
    <definedName name="_xlnm.Print_Area" localSheetId="0">'Ann - Form B'!$A$1:$F$33</definedName>
    <definedName name="_xlnm.Print_Area" localSheetId="1">'Schedule - 13 - 14'!$A$1:$D$33</definedName>
    <definedName name="_xlnm.Print_Area" localSheetId="2">'Schedule - 15 -16-17'!$A$1:$D$59</definedName>
  </definedNames>
  <calcPr calcId="162913"/>
</workbook>
</file>

<file path=xl/calcChain.xml><?xml version="1.0" encoding="utf-8"?>
<calcChain xmlns="http://schemas.openxmlformats.org/spreadsheetml/2006/main">
  <c r="C2" i="11" l="1"/>
  <c r="D2" i="11"/>
  <c r="C10" i="11"/>
  <c r="D10" i="11"/>
  <c r="C22" i="11"/>
  <c r="C49" i="11" s="1"/>
  <c r="D22" i="11"/>
  <c r="D49" i="11" s="1"/>
  <c r="C52" i="11"/>
  <c r="D52" i="11"/>
  <c r="C59" i="11"/>
  <c r="D59" i="11"/>
  <c r="E14" i="9" l="1"/>
  <c r="E15" i="9"/>
  <c r="E16" i="9" l="1"/>
  <c r="E17" i="9" s="1"/>
  <c r="D16" i="9"/>
  <c r="E26" i="9" l="1"/>
  <c r="E9" i="9" l="1"/>
  <c r="D9" i="9" l="1"/>
  <c r="D10" i="9"/>
  <c r="D15" i="9" l="1"/>
  <c r="D10" i="10" l="1"/>
  <c r="C10" i="10"/>
  <c r="D2" i="10"/>
  <c r="C2" i="10"/>
  <c r="E10" i="9" l="1"/>
  <c r="D14" i="9"/>
  <c r="D17" i="9" l="1"/>
  <c r="D22" i="9" s="1"/>
  <c r="E11" i="9"/>
  <c r="D11" i="9"/>
  <c r="E22" i="9" l="1"/>
</calcChain>
</file>

<file path=xl/sharedStrings.xml><?xml version="1.0" encoding="utf-8"?>
<sst xmlns="http://schemas.openxmlformats.org/spreadsheetml/2006/main" count="149" uniqueCount="124">
  <si>
    <t>Schedule</t>
  </si>
  <si>
    <t>I</t>
  </si>
  <si>
    <t>II</t>
  </si>
  <si>
    <t>III</t>
  </si>
  <si>
    <t>IV</t>
  </si>
  <si>
    <t>V</t>
  </si>
  <si>
    <t xml:space="preserve">Total </t>
  </si>
  <si>
    <t>Others</t>
  </si>
  <si>
    <t>Vi</t>
  </si>
  <si>
    <t>VI</t>
  </si>
  <si>
    <t>Form B</t>
  </si>
  <si>
    <t xml:space="preserve">Annexure I </t>
  </si>
  <si>
    <t>Income</t>
  </si>
  <si>
    <t>Interest earned</t>
  </si>
  <si>
    <t>Other income</t>
  </si>
  <si>
    <t>Expenditure</t>
  </si>
  <si>
    <t>Interest expended</t>
  </si>
  <si>
    <t>Operating expenses</t>
  </si>
  <si>
    <t>Provisions and contigencies</t>
  </si>
  <si>
    <t>Profit  / Loss</t>
  </si>
  <si>
    <t>Net profit / loss (-) for the year</t>
  </si>
  <si>
    <t>Profit  / Loss (-) brought forwad</t>
  </si>
  <si>
    <t>Appropriations</t>
  </si>
  <si>
    <t>Transfer to statutory reserves</t>
  </si>
  <si>
    <t>Transfer to other reserves</t>
  </si>
  <si>
    <t>Transfer to Government / proposed dividend</t>
  </si>
  <si>
    <t>Balance carried over to balance sheet</t>
  </si>
  <si>
    <t>Schedule 13 - Interest Earned</t>
  </si>
  <si>
    <t>Interest / discount on advances / bills</t>
  </si>
  <si>
    <t>income on investments</t>
  </si>
  <si>
    <t>Interest on balances with Reserve Bank of India and other inter-bank funds</t>
  </si>
  <si>
    <t>Schedule 14 - Other Income</t>
  </si>
  <si>
    <t>Commission, exchange and brokerage</t>
  </si>
  <si>
    <t>Profit on sale of investments Less: Loss on sales of investments</t>
  </si>
  <si>
    <t>Profit on revaluation of investments Less: Loss on revaluation of investments</t>
  </si>
  <si>
    <t xml:space="preserve">Profit on sales of land,buildings and other assets </t>
  </si>
  <si>
    <t>Less: Loss on sales of lands, buildings and other assets</t>
  </si>
  <si>
    <t xml:space="preserve">Profit on exchange transactions </t>
  </si>
  <si>
    <t>Less: Loss on exchange transactions</t>
  </si>
  <si>
    <t>Income earned by way of dividends, etc. from subsidiaries / companies and / or joint ventures abroad / in India</t>
  </si>
  <si>
    <t>VII</t>
  </si>
  <si>
    <t>Miscelaneous Income</t>
  </si>
  <si>
    <t>***</t>
  </si>
  <si>
    <t>under itemrs II to V loss figures shall be shown in brackets</t>
  </si>
  <si>
    <t>Schedule 15 - Interest Expanded</t>
  </si>
  <si>
    <t>Interest on deposites</t>
  </si>
  <si>
    <t>Interest on Reserve Bank of India / Inter-bank borrowings</t>
  </si>
  <si>
    <t>Schedule 16 - Operating Expenses</t>
  </si>
  <si>
    <t>Payments to and provisions for employees</t>
  </si>
  <si>
    <t>Rent, taxes and lighting</t>
  </si>
  <si>
    <t>Printing and stationery</t>
  </si>
  <si>
    <t>Advertisement and Publicity</t>
  </si>
  <si>
    <t>Depreciation on bank's propery</t>
  </si>
  <si>
    <t>Director's fees, allowances and expenses</t>
  </si>
  <si>
    <t>Audiors fees and expenses (including branch auditors)</t>
  </si>
  <si>
    <t>VIII</t>
  </si>
  <si>
    <t>Law Charges</t>
  </si>
  <si>
    <t>IX</t>
  </si>
  <si>
    <t>Postages, Telegrams, Telephones, etc</t>
  </si>
  <si>
    <t>X</t>
  </si>
  <si>
    <t>Repairs and maintenance</t>
  </si>
  <si>
    <t>Xi</t>
  </si>
  <si>
    <t>Insurance</t>
  </si>
  <si>
    <t>Xii</t>
  </si>
  <si>
    <t>Other expenditure</t>
  </si>
  <si>
    <t xml:space="preserve"> </t>
  </si>
  <si>
    <t>BAD &amp; DOUBTFUL DEBTS RESERVE P</t>
  </si>
  <si>
    <t>PROVISION FOR NDCC BANK RESERV</t>
  </si>
  <si>
    <t>ELECTION PROVISION A/C</t>
  </si>
  <si>
    <t>1) RENT ON HIRED LOCKER A/C</t>
  </si>
  <si>
    <t>2) MISC.INCOME A/C</t>
  </si>
  <si>
    <t>3) PROCESSING FEES RECEIVED A/C</t>
  </si>
  <si>
    <t>4) AMC FOR PIGMY MACHINE A/C</t>
  </si>
  <si>
    <t>5)PENAL INTEREST RECEIVED A/C</t>
  </si>
  <si>
    <t>6) INCOME FROM WRITE OFF A/C</t>
  </si>
  <si>
    <t>7) INCOME FROM SCRAP A/C</t>
  </si>
  <si>
    <t>8) TAXES A/C</t>
  </si>
  <si>
    <t>9) INCOME TAX REFUND A/C</t>
  </si>
  <si>
    <t>10) INTEREST ON INCOME TAX REFUND</t>
  </si>
  <si>
    <t>1) REBATE ON INTEREST</t>
  </si>
  <si>
    <t>2) TRAVELLING EXPENSES &amp;ALLOWANCE</t>
  </si>
  <si>
    <t>3) COMMISSION PAID TO AGENTS FOR</t>
  </si>
  <si>
    <t>4) OTHER CHARGES A/C</t>
  </si>
  <si>
    <t>5) SUBSCRIPTION A/C</t>
  </si>
  <si>
    <t>6) INSU.PREM.PAID TO DICGC CREDIT</t>
  </si>
  <si>
    <t>7) EXPENSES FOR ELECTRICALS A/C</t>
  </si>
  <si>
    <t>8) EXPENSES FOR COMPUTOR &amp; ELECTR</t>
  </si>
  <si>
    <t>9) BANK'S VEHICLE EXPENSES A/C</t>
  </si>
  <si>
    <t>10) SERVICE CHARGES A/C</t>
  </si>
  <si>
    <t>11) PROFESSIONAL TAX ( BANK ) A/C</t>
  </si>
  <si>
    <t>12) BANK CHARGES A/C</t>
  </si>
  <si>
    <t>13) EXPENSES FOR DIESEL ON DG SET</t>
  </si>
  <si>
    <t>14) MEMBER ACCIDENT RELIEF FUND A/</t>
  </si>
  <si>
    <t>15) EXPENSES FOR LEASE LINE A/C</t>
  </si>
  <si>
    <t>16) PANTRY EXPENCES A/C</t>
  </si>
  <si>
    <t>17) PROFESSIONAL FEES A/C</t>
  </si>
  <si>
    <t xml:space="preserve">18) ANNUAL MAINTENANCE CONTRACT </t>
  </si>
  <si>
    <t>19) GST EXPENSES A/C</t>
  </si>
  <si>
    <t>21) PREM.ON INVT.IN CENT.&amp;STATE GO</t>
  </si>
  <si>
    <t>Schedule 17- Provisions and Contigencies</t>
  </si>
  <si>
    <t>I)</t>
  </si>
  <si>
    <t>II)</t>
  </si>
  <si>
    <t>v)</t>
  </si>
  <si>
    <t>VII)</t>
  </si>
  <si>
    <t>PROVISION FOR STANDERED ASSETS</t>
  </si>
  <si>
    <t>INVESTMENT DEPRECIATION RESEV.</t>
  </si>
  <si>
    <t xml:space="preserve">11) POSTAGE A/C       </t>
  </si>
  <si>
    <t>22) NPCI FEES A/C</t>
  </si>
  <si>
    <t xml:space="preserve">Year ended  on 31-03-2023  (Current Year) </t>
  </si>
  <si>
    <t>Year ended  on 31-03-2022  (Previous Year)</t>
  </si>
  <si>
    <t>The Malegaon Merchnants Co-op. Bank ltd.</t>
  </si>
  <si>
    <t>Genral Manager</t>
  </si>
  <si>
    <t>Chairman</t>
  </si>
  <si>
    <t xml:space="preserve">Director </t>
  </si>
  <si>
    <t>Director</t>
  </si>
  <si>
    <r>
      <t>Form Of Profit and Loss Accounts for the year ended on 31</t>
    </r>
    <r>
      <rPr>
        <b/>
        <vertAlign val="superscript"/>
        <sz val="10"/>
        <color theme="1"/>
        <rFont val="Arial"/>
        <family val="2"/>
      </rPr>
      <t>st</t>
    </r>
    <r>
      <rPr>
        <b/>
        <sz val="10"/>
        <color theme="1"/>
        <rFont val="Arial"/>
        <family val="2"/>
      </rPr>
      <t xml:space="preserve"> March  2023</t>
    </r>
  </si>
  <si>
    <t>.</t>
  </si>
  <si>
    <t>INCOME TAX  A/C</t>
  </si>
  <si>
    <t xml:space="preserve">23)PROV.OF LEAVE ENCASHMENT P&amp;S </t>
  </si>
  <si>
    <t>20)AUDIT FEE PROVISION A/C</t>
  </si>
  <si>
    <t>24)PROV. OF LEAVE ENCASHMENT (RET</t>
  </si>
  <si>
    <t>25)PROVISION FOR OVER TIME A/C</t>
  </si>
  <si>
    <t>III)</t>
  </si>
  <si>
    <t>IV)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</si>
</sst>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quotePrefix="1" applyFont="1" applyAlignment="1">
      <alignment vertical="center"/>
    </xf>
    <xf numFmtId="0" fontId="4" fillId="0" borderId="0" xfId="0" applyFont="1" applyAlignment="1">
      <alignment horizontal="left" vertical="center"/>
    </xf>
    <xf numFmtId="2" fontId="2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sqref="A1:E1"/>
    </sheetView>
  </sheetViews>
  <sheetFormatPr defaultColWidth="9.140625" defaultRowHeight="20.100000000000001" customHeight="1" x14ac:dyDescent="0.25"/>
  <cols>
    <col min="1" max="1" width="3.7109375" style="4" customWidth="1"/>
    <col min="2" max="2" width="36.85546875" style="5" customWidth="1"/>
    <col min="3" max="3" width="9.140625" style="4"/>
    <col min="4" max="5" width="15.7109375" style="5" customWidth="1"/>
    <col min="6" max="6" width="9.140625" style="1"/>
    <col min="7" max="7" width="11.28515625" style="1" bestFit="1" customWidth="1"/>
    <col min="8" max="9" width="12.5703125" style="1" bestFit="1" customWidth="1"/>
    <col min="10" max="10" width="10" style="1" bestFit="1" customWidth="1"/>
    <col min="11" max="11" width="12.5703125" style="1" bestFit="1" customWidth="1"/>
    <col min="12" max="16384" width="9.140625" style="1"/>
  </cols>
  <sheetData>
    <row r="1" spans="1:11" ht="15" customHeight="1" x14ac:dyDescent="0.25">
      <c r="A1" s="30" t="s">
        <v>11</v>
      </c>
      <c r="B1" s="30"/>
      <c r="C1" s="30"/>
      <c r="D1" s="30"/>
      <c r="E1" s="30"/>
    </row>
    <row r="2" spans="1:11" ht="15" customHeight="1" x14ac:dyDescent="0.25">
      <c r="A2" s="30" t="s">
        <v>10</v>
      </c>
      <c r="B2" s="30"/>
      <c r="C2" s="30"/>
      <c r="D2" s="30"/>
      <c r="E2" s="30"/>
    </row>
    <row r="3" spans="1:11" ht="15" customHeight="1" x14ac:dyDescent="0.25">
      <c r="A3" s="30" t="s">
        <v>115</v>
      </c>
      <c r="B3" s="30"/>
      <c r="C3" s="30"/>
      <c r="D3" s="30"/>
      <c r="E3" s="30"/>
    </row>
    <row r="4" spans="1:11" ht="15" customHeight="1" x14ac:dyDescent="0.25">
      <c r="A4" s="4" t="s">
        <v>116</v>
      </c>
    </row>
    <row r="5" spans="1:11" ht="15" customHeight="1" x14ac:dyDescent="0.25">
      <c r="E5" s="6"/>
    </row>
    <row r="6" spans="1:11" ht="40.15" customHeight="1" x14ac:dyDescent="0.25">
      <c r="A6" s="15"/>
      <c r="B6" s="16"/>
      <c r="C6" s="15" t="s">
        <v>0</v>
      </c>
      <c r="D6" s="17" t="s">
        <v>108</v>
      </c>
      <c r="E6" s="17" t="s">
        <v>109</v>
      </c>
    </row>
    <row r="7" spans="1:11" ht="15" customHeight="1" x14ac:dyDescent="0.25">
      <c r="A7" s="15"/>
      <c r="B7" s="16"/>
      <c r="C7" s="15"/>
      <c r="D7" s="15"/>
      <c r="E7" s="15"/>
    </row>
    <row r="8" spans="1:11" ht="15" customHeight="1" x14ac:dyDescent="0.25">
      <c r="A8" s="18" t="s">
        <v>1</v>
      </c>
      <c r="B8" s="19" t="s">
        <v>12</v>
      </c>
      <c r="C8" s="15"/>
      <c r="D8" s="16"/>
      <c r="E8" s="16"/>
    </row>
    <row r="9" spans="1:11" ht="15" customHeight="1" x14ac:dyDescent="0.25">
      <c r="A9" s="15"/>
      <c r="B9" s="16" t="s">
        <v>13</v>
      </c>
      <c r="C9" s="15">
        <v>13</v>
      </c>
      <c r="D9" s="20">
        <f>'Schedule - 13 - 14'!C7</f>
        <v>237442618.54000002</v>
      </c>
      <c r="E9" s="20">
        <f>'Schedule - 13 - 14'!D7</f>
        <v>237540202.81</v>
      </c>
    </row>
    <row r="10" spans="1:11" ht="15" customHeight="1" x14ac:dyDescent="0.25">
      <c r="A10" s="15"/>
      <c r="B10" s="16" t="s">
        <v>14</v>
      </c>
      <c r="C10" s="15">
        <v>14</v>
      </c>
      <c r="D10" s="20">
        <f>'Schedule - 13 - 14'!C31</f>
        <v>15593745.449999999</v>
      </c>
      <c r="E10" s="20">
        <f>'Schedule - 13 - 14'!D31</f>
        <v>15938496.260000002</v>
      </c>
    </row>
    <row r="11" spans="1:11" ht="15" customHeight="1" x14ac:dyDescent="0.25">
      <c r="A11" s="15"/>
      <c r="B11" s="16" t="s">
        <v>6</v>
      </c>
      <c r="C11" s="15"/>
      <c r="D11" s="20">
        <f>SUM(D9:D10)</f>
        <v>253036363.99000001</v>
      </c>
      <c r="E11" s="20">
        <f>SUM(E9:E10)</f>
        <v>253478699.06999999</v>
      </c>
      <c r="G11" s="3"/>
      <c r="H11" s="3"/>
    </row>
    <row r="12" spans="1:11" ht="15" customHeight="1" x14ac:dyDescent="0.25">
      <c r="A12" s="15"/>
      <c r="B12" s="16"/>
      <c r="C12" s="15"/>
      <c r="D12" s="16"/>
      <c r="E12" s="16"/>
      <c r="G12" s="3"/>
      <c r="H12" s="3"/>
    </row>
    <row r="13" spans="1:11" ht="15" customHeight="1" x14ac:dyDescent="0.25">
      <c r="A13" s="18" t="s">
        <v>2</v>
      </c>
      <c r="B13" s="19" t="s">
        <v>15</v>
      </c>
      <c r="C13" s="15"/>
      <c r="D13" s="16"/>
      <c r="E13" s="16"/>
    </row>
    <row r="14" spans="1:11" ht="15" customHeight="1" x14ac:dyDescent="0.25">
      <c r="A14" s="15"/>
      <c r="B14" s="16" t="s">
        <v>16</v>
      </c>
      <c r="C14" s="15">
        <v>15</v>
      </c>
      <c r="D14" s="20">
        <f>'Schedule - 15 -16-17'!C7</f>
        <v>136510482.09</v>
      </c>
      <c r="E14" s="20">
        <f>'Schedule - 15 -16-17'!D7</f>
        <v>131833221.18000001</v>
      </c>
      <c r="H14" s="3"/>
      <c r="I14" s="3"/>
    </row>
    <row r="15" spans="1:11" ht="15" customHeight="1" x14ac:dyDescent="0.25">
      <c r="A15" s="15"/>
      <c r="B15" s="16" t="s">
        <v>17</v>
      </c>
      <c r="C15" s="15">
        <v>16</v>
      </c>
      <c r="D15" s="20">
        <f>'Schedule - 15 -16-17'!C49</f>
        <v>63827521.99000001</v>
      </c>
      <c r="E15" s="20">
        <f>'Schedule - 15 -16-17'!D49</f>
        <v>72587056.010000005</v>
      </c>
      <c r="H15" s="3"/>
      <c r="I15" s="3"/>
      <c r="K15" s="3"/>
    </row>
    <row r="16" spans="1:11" ht="15" customHeight="1" x14ac:dyDescent="0.25">
      <c r="A16" s="15"/>
      <c r="B16" s="16" t="s">
        <v>18</v>
      </c>
      <c r="C16" s="15">
        <v>17</v>
      </c>
      <c r="D16" s="20">
        <f>'Schedule - 15 -16-17'!C59</f>
        <v>38700000</v>
      </c>
      <c r="E16" s="20">
        <f>'Schedule - 15 -16-17'!D59</f>
        <v>27940000</v>
      </c>
    </row>
    <row r="17" spans="1:9" ht="15" customHeight="1" x14ac:dyDescent="0.25">
      <c r="A17" s="15"/>
      <c r="B17" s="16" t="s">
        <v>6</v>
      </c>
      <c r="C17" s="15"/>
      <c r="D17" s="20">
        <f>SUM(D14:D16)</f>
        <v>239038004.08000001</v>
      </c>
      <c r="E17" s="20">
        <f>SUM(E14:E16)</f>
        <v>232360277.19</v>
      </c>
      <c r="H17" s="3"/>
      <c r="I17" s="3"/>
    </row>
    <row r="18" spans="1:9" ht="15" customHeight="1" x14ac:dyDescent="0.25">
      <c r="A18" s="15"/>
      <c r="B18" s="16"/>
      <c r="C18" s="15"/>
      <c r="D18" s="16"/>
      <c r="E18" s="16"/>
      <c r="I18" s="3"/>
    </row>
    <row r="19" spans="1:9" ht="15" customHeight="1" x14ac:dyDescent="0.25">
      <c r="A19" s="15" t="s">
        <v>3</v>
      </c>
      <c r="B19" s="19" t="s">
        <v>19</v>
      </c>
      <c r="C19" s="15"/>
      <c r="D19" s="16"/>
      <c r="E19" s="16"/>
    </row>
    <row r="20" spans="1:9" ht="15" customHeight="1" x14ac:dyDescent="0.25">
      <c r="A20" s="15"/>
      <c r="B20" s="16" t="s">
        <v>20</v>
      </c>
      <c r="C20" s="15"/>
      <c r="D20" s="16">
        <v>13998359.91</v>
      </c>
      <c r="E20" s="16">
        <v>21118421.879999999</v>
      </c>
      <c r="I20" s="3"/>
    </row>
    <row r="21" spans="1:9" ht="15" customHeight="1" x14ac:dyDescent="0.25">
      <c r="A21" s="15"/>
      <c r="B21" s="16" t="s">
        <v>21</v>
      </c>
      <c r="C21" s="15"/>
      <c r="D21" s="16"/>
      <c r="E21" s="16"/>
    </row>
    <row r="22" spans="1:9" ht="15" customHeight="1" x14ac:dyDescent="0.25">
      <c r="A22" s="15"/>
      <c r="B22" s="16" t="s">
        <v>6</v>
      </c>
      <c r="C22" s="15"/>
      <c r="D22" s="20">
        <f>D17+D20</f>
        <v>253036363.99000001</v>
      </c>
      <c r="E22" s="20">
        <f>E17+E20</f>
        <v>253478699.06999999</v>
      </c>
    </row>
    <row r="23" spans="1:9" ht="15" customHeight="1" x14ac:dyDescent="0.25">
      <c r="A23" s="15"/>
      <c r="B23" s="16"/>
      <c r="C23" s="15"/>
      <c r="D23" s="16"/>
      <c r="E23" s="16"/>
    </row>
    <row r="24" spans="1:9" s="2" customFormat="1" ht="15" customHeight="1" x14ac:dyDescent="0.25">
      <c r="A24" s="18" t="s">
        <v>4</v>
      </c>
      <c r="B24" s="19" t="s">
        <v>22</v>
      </c>
      <c r="C24" s="18"/>
      <c r="D24" s="19"/>
      <c r="E24" s="19"/>
    </row>
    <row r="25" spans="1:9" ht="15" customHeight="1" x14ac:dyDescent="0.25">
      <c r="A25" s="15"/>
      <c r="B25" s="16" t="s">
        <v>23</v>
      </c>
      <c r="C25" s="15"/>
      <c r="D25" s="20">
        <v>3500000</v>
      </c>
      <c r="E25" s="16">
        <v>5279605.95</v>
      </c>
    </row>
    <row r="26" spans="1:9" ht="15" customHeight="1" x14ac:dyDescent="0.25">
      <c r="A26" s="15"/>
      <c r="B26" s="16" t="s">
        <v>24</v>
      </c>
      <c r="C26" s="15"/>
      <c r="D26" s="16">
        <v>2942497.91</v>
      </c>
      <c r="E26" s="16">
        <f>100000+8000000+51215.93+177000</f>
        <v>8328215.9299999997</v>
      </c>
    </row>
    <row r="27" spans="1:9" ht="15" customHeight="1" x14ac:dyDescent="0.25">
      <c r="A27" s="15"/>
      <c r="B27" s="16" t="s">
        <v>25</v>
      </c>
      <c r="C27" s="15"/>
      <c r="D27" s="20">
        <v>7555862</v>
      </c>
      <c r="E27" s="20">
        <v>7510600</v>
      </c>
    </row>
    <row r="28" spans="1:9" ht="15" customHeight="1" x14ac:dyDescent="0.25">
      <c r="A28" s="15"/>
      <c r="B28" s="16" t="s">
        <v>26</v>
      </c>
      <c r="C28" s="15"/>
      <c r="D28" s="20">
        <v>0</v>
      </c>
      <c r="E28" s="20">
        <v>0</v>
      </c>
    </row>
    <row r="31" spans="1:9" ht="20.100000000000001" customHeight="1" x14ac:dyDescent="0.25">
      <c r="B31" s="13" t="s">
        <v>110</v>
      </c>
      <c r="C31" s="14"/>
      <c r="D31" s="13"/>
      <c r="E31" s="13"/>
    </row>
    <row r="32" spans="1:9" ht="20.100000000000001" customHeight="1" x14ac:dyDescent="0.25">
      <c r="B32" s="13"/>
      <c r="C32" s="14"/>
      <c r="D32" s="13"/>
      <c r="E32" s="13"/>
    </row>
    <row r="33" spans="2:6" ht="20.100000000000001" customHeight="1" x14ac:dyDescent="0.25">
      <c r="B33" s="13" t="s">
        <v>111</v>
      </c>
      <c r="C33" s="14" t="s">
        <v>112</v>
      </c>
      <c r="D33" s="13"/>
      <c r="E33" s="13" t="s">
        <v>114</v>
      </c>
      <c r="F33" s="13" t="s">
        <v>113</v>
      </c>
    </row>
    <row r="34" spans="2:6" ht="20.100000000000001" customHeight="1" x14ac:dyDescent="0.25">
      <c r="B34" s="13"/>
      <c r="C34" s="14"/>
      <c r="D34" s="13"/>
      <c r="E34" s="13"/>
    </row>
  </sheetData>
  <mergeCells count="3">
    <mergeCell ref="A1:E1"/>
    <mergeCell ref="A2:E2"/>
    <mergeCell ref="A3:E3"/>
  </mergeCells>
  <printOptions horizontalCentered="1"/>
  <pageMargins left="0.70866141732283472" right="0.70866141732283472" top="0.98425196850393704" bottom="0.98425196850393704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="107" zoomScaleNormal="107" workbookViewId="0">
      <selection activeCell="F4" sqref="F4"/>
    </sheetView>
  </sheetViews>
  <sheetFormatPr defaultColWidth="9.140625" defaultRowHeight="15" customHeight="1" x14ac:dyDescent="0.25"/>
  <cols>
    <col min="1" max="1" width="3.7109375" style="4" customWidth="1"/>
    <col min="2" max="2" width="48.5703125" style="5" bestFit="1" customWidth="1"/>
    <col min="3" max="3" width="15.7109375" style="5" customWidth="1"/>
    <col min="4" max="4" width="14.5703125" style="5" customWidth="1"/>
    <col min="5" max="8" width="9.140625" style="5"/>
    <col min="9" max="9" width="11.7109375" style="5" bestFit="1" customWidth="1"/>
    <col min="10" max="16384" width="9.140625" style="5"/>
  </cols>
  <sheetData>
    <row r="1" spans="1:5" ht="15" customHeight="1" x14ac:dyDescent="0.25">
      <c r="A1" s="30" t="s">
        <v>27</v>
      </c>
      <c r="B1" s="30"/>
      <c r="C1" s="30"/>
      <c r="D1" s="30"/>
    </row>
    <row r="2" spans="1:5" ht="40.15" customHeight="1" x14ac:dyDescent="0.25">
      <c r="A2" s="15"/>
      <c r="B2" s="15"/>
      <c r="C2" s="17" t="str">
        <f>'Ann - Form B'!D6</f>
        <v xml:space="preserve">Year ended  on 31-03-2023  (Current Year) </v>
      </c>
      <c r="D2" s="17" t="str">
        <f>'Ann - Form B'!E6</f>
        <v>Year ended  on 31-03-2022  (Previous Year)</v>
      </c>
    </row>
    <row r="3" spans="1:5" ht="15" customHeight="1" x14ac:dyDescent="0.25">
      <c r="A3" s="15" t="s">
        <v>1</v>
      </c>
      <c r="B3" s="16" t="s">
        <v>28</v>
      </c>
      <c r="C3" s="20">
        <v>138553342.61000001</v>
      </c>
      <c r="D3" s="16">
        <v>153205464.22</v>
      </c>
    </row>
    <row r="4" spans="1:5" ht="18.600000000000001" customHeight="1" x14ac:dyDescent="0.25">
      <c r="A4" s="15" t="s">
        <v>2</v>
      </c>
      <c r="B4" s="16" t="s">
        <v>29</v>
      </c>
      <c r="C4" s="20">
        <v>95730733.929999992</v>
      </c>
      <c r="D4" s="16">
        <v>83515697.590000004</v>
      </c>
    </row>
    <row r="5" spans="1:5" ht="27.6" customHeight="1" x14ac:dyDescent="0.25">
      <c r="A5" s="15" t="s">
        <v>3</v>
      </c>
      <c r="B5" s="21" t="s">
        <v>30</v>
      </c>
      <c r="C5" s="20">
        <v>3158542</v>
      </c>
      <c r="D5" s="16">
        <v>819041</v>
      </c>
    </row>
    <row r="6" spans="1:5" ht="15" customHeight="1" x14ac:dyDescent="0.25">
      <c r="A6" s="15" t="s">
        <v>4</v>
      </c>
      <c r="B6" s="16" t="s">
        <v>7</v>
      </c>
      <c r="C6" s="16"/>
      <c r="D6" s="16"/>
      <c r="E6" s="10"/>
    </row>
    <row r="7" spans="1:5" ht="15" customHeight="1" x14ac:dyDescent="0.25">
      <c r="A7" s="15"/>
      <c r="B7" s="16" t="s">
        <v>6</v>
      </c>
      <c r="C7" s="20">
        <v>237442618.54000002</v>
      </c>
      <c r="D7" s="16">
        <v>237540202.81</v>
      </c>
    </row>
    <row r="9" spans="1:5" ht="15" customHeight="1" x14ac:dyDescent="0.25">
      <c r="A9" s="30" t="s">
        <v>31</v>
      </c>
      <c r="B9" s="30"/>
      <c r="C9" s="30"/>
      <c r="D9" s="30"/>
    </row>
    <row r="10" spans="1:5" ht="40.15" customHeight="1" x14ac:dyDescent="0.25">
      <c r="A10" s="15"/>
      <c r="B10" s="15"/>
      <c r="C10" s="17" t="str">
        <f>'Ann - Form B'!D6</f>
        <v xml:space="preserve">Year ended  on 31-03-2023  (Current Year) </v>
      </c>
      <c r="D10" s="17" t="str">
        <f>'Ann - Form B'!E6</f>
        <v>Year ended  on 31-03-2022  (Previous Year)</v>
      </c>
    </row>
    <row r="11" spans="1:5" ht="15" customHeight="1" x14ac:dyDescent="0.25">
      <c r="A11" s="15" t="s">
        <v>1</v>
      </c>
      <c r="B11" s="16" t="s">
        <v>32</v>
      </c>
      <c r="C11" s="20">
        <v>626370.5</v>
      </c>
      <c r="D11" s="20">
        <v>710196.96</v>
      </c>
    </row>
    <row r="12" spans="1:5" ht="27" customHeight="1" x14ac:dyDescent="0.25">
      <c r="A12" s="15" t="s">
        <v>2</v>
      </c>
      <c r="B12" s="21" t="s">
        <v>33</v>
      </c>
      <c r="C12" s="20">
        <v>2741650</v>
      </c>
      <c r="D12" s="16">
        <v>5830750</v>
      </c>
    </row>
    <row r="13" spans="1:5" ht="22.9" customHeight="1" x14ac:dyDescent="0.25">
      <c r="A13" s="15" t="s">
        <v>3</v>
      </c>
      <c r="B13" s="22" t="s">
        <v>34</v>
      </c>
      <c r="C13" s="16">
        <v>0</v>
      </c>
      <c r="D13" s="16">
        <v>0</v>
      </c>
    </row>
    <row r="14" spans="1:5" ht="24.6" customHeight="1" x14ac:dyDescent="0.25">
      <c r="A14" s="15" t="s">
        <v>4</v>
      </c>
      <c r="B14" s="22" t="s">
        <v>35</v>
      </c>
      <c r="C14" s="16">
        <v>0</v>
      </c>
      <c r="D14" s="16">
        <v>0</v>
      </c>
    </row>
    <row r="15" spans="1:5" ht="15" customHeight="1" x14ac:dyDescent="0.25">
      <c r="A15" s="15"/>
      <c r="B15" s="22" t="s">
        <v>36</v>
      </c>
      <c r="C15" s="16">
        <v>0</v>
      </c>
      <c r="D15" s="16">
        <v>0</v>
      </c>
    </row>
    <row r="16" spans="1:5" ht="15" customHeight="1" x14ac:dyDescent="0.25">
      <c r="A16" s="15" t="s">
        <v>5</v>
      </c>
      <c r="B16" s="16" t="s">
        <v>37</v>
      </c>
      <c r="C16" s="16">
        <v>0</v>
      </c>
      <c r="D16" s="16">
        <v>0</v>
      </c>
    </row>
    <row r="17" spans="1:4" ht="12.75" x14ac:dyDescent="0.25">
      <c r="A17" s="15"/>
      <c r="B17" s="16" t="s">
        <v>38</v>
      </c>
      <c r="C17" s="16">
        <v>0</v>
      </c>
      <c r="D17" s="16">
        <v>0</v>
      </c>
    </row>
    <row r="18" spans="1:4" ht="27.6" customHeight="1" x14ac:dyDescent="0.25">
      <c r="A18" s="15" t="s">
        <v>8</v>
      </c>
      <c r="B18" s="22" t="s">
        <v>39</v>
      </c>
      <c r="C18" s="20">
        <v>0</v>
      </c>
      <c r="D18" s="16">
        <v>1700</v>
      </c>
    </row>
    <row r="19" spans="1:4" ht="15" customHeight="1" x14ac:dyDescent="0.25">
      <c r="A19" s="15" t="s">
        <v>40</v>
      </c>
      <c r="B19" s="16" t="s">
        <v>41</v>
      </c>
      <c r="C19" s="20">
        <v>12225724.949999999</v>
      </c>
      <c r="D19" s="20">
        <v>9395849.3000000007</v>
      </c>
    </row>
    <row r="20" spans="1:4" ht="15" customHeight="1" x14ac:dyDescent="0.25">
      <c r="A20" s="15"/>
      <c r="B20" s="16" t="s">
        <v>69</v>
      </c>
      <c r="C20" s="20">
        <v>639204.04</v>
      </c>
      <c r="D20" s="16">
        <v>587928.81999999995</v>
      </c>
    </row>
    <row r="21" spans="1:4" ht="15" customHeight="1" x14ac:dyDescent="0.25">
      <c r="A21" s="15"/>
      <c r="B21" s="16" t="s">
        <v>70</v>
      </c>
      <c r="C21" s="20">
        <v>414712.13</v>
      </c>
      <c r="D21" s="16">
        <v>405446.28</v>
      </c>
    </row>
    <row r="22" spans="1:4" ht="15" customHeight="1" x14ac:dyDescent="0.25">
      <c r="A22" s="15"/>
      <c r="B22" s="16" t="s">
        <v>71</v>
      </c>
      <c r="C22" s="20">
        <v>868720.94</v>
      </c>
      <c r="D22" s="16">
        <v>421537.94</v>
      </c>
    </row>
    <row r="23" spans="1:4" ht="15" customHeight="1" x14ac:dyDescent="0.25">
      <c r="A23" s="15"/>
      <c r="B23" s="16" t="s">
        <v>72</v>
      </c>
      <c r="C23" s="20">
        <v>67100</v>
      </c>
      <c r="D23" s="16">
        <v>54786</v>
      </c>
    </row>
    <row r="24" spans="1:4" ht="15" customHeight="1" x14ac:dyDescent="0.25">
      <c r="A24" s="15"/>
      <c r="B24" s="16" t="s">
        <v>73</v>
      </c>
      <c r="C24" s="20">
        <v>865280.8</v>
      </c>
      <c r="D24" s="16">
        <v>700162</v>
      </c>
    </row>
    <row r="25" spans="1:4" ht="15" customHeight="1" x14ac:dyDescent="0.25">
      <c r="A25" s="15"/>
      <c r="B25" s="16" t="s">
        <v>74</v>
      </c>
      <c r="C25" s="20">
        <v>7357534.8499999996</v>
      </c>
      <c r="D25" s="16">
        <v>1888500</v>
      </c>
    </row>
    <row r="26" spans="1:4" ht="15" customHeight="1" x14ac:dyDescent="0.25">
      <c r="A26" s="15"/>
      <c r="B26" s="16" t="s">
        <v>75</v>
      </c>
      <c r="C26" s="20">
        <v>362560</v>
      </c>
      <c r="D26" s="16">
        <v>57500.25</v>
      </c>
    </row>
    <row r="27" spans="1:4" ht="15" customHeight="1" x14ac:dyDescent="0.25">
      <c r="A27" s="15"/>
      <c r="B27" s="16" t="s">
        <v>76</v>
      </c>
      <c r="C27" s="20">
        <v>0</v>
      </c>
      <c r="D27" s="16">
        <v>119917.01</v>
      </c>
    </row>
    <row r="28" spans="1:4" ht="15" customHeight="1" x14ac:dyDescent="0.25">
      <c r="A28" s="15"/>
      <c r="B28" s="16" t="s">
        <v>77</v>
      </c>
      <c r="C28" s="20">
        <v>1467130</v>
      </c>
      <c r="D28" s="16">
        <v>4864550</v>
      </c>
    </row>
    <row r="29" spans="1:4" ht="15" customHeight="1" x14ac:dyDescent="0.25">
      <c r="A29" s="15"/>
      <c r="B29" s="16" t="s">
        <v>78</v>
      </c>
      <c r="C29" s="20">
        <v>169352</v>
      </c>
      <c r="D29" s="16">
        <v>295521</v>
      </c>
    </row>
    <row r="30" spans="1:4" ht="15" customHeight="1" x14ac:dyDescent="0.25">
      <c r="A30" s="15"/>
      <c r="B30" s="16" t="s">
        <v>106</v>
      </c>
      <c r="C30" s="16">
        <v>14130.19</v>
      </c>
      <c r="D30" s="16"/>
    </row>
    <row r="31" spans="1:4" ht="15" customHeight="1" x14ac:dyDescent="0.25">
      <c r="A31" s="15"/>
      <c r="B31" s="16" t="s">
        <v>6</v>
      </c>
      <c r="C31" s="23">
        <v>15593745.449999999</v>
      </c>
      <c r="D31" s="23">
        <v>15938496.260000002</v>
      </c>
    </row>
    <row r="33" spans="1:2" ht="15" customHeight="1" x14ac:dyDescent="0.25">
      <c r="A33" s="4" t="s">
        <v>42</v>
      </c>
      <c r="B33" s="5" t="s">
        <v>43</v>
      </c>
    </row>
  </sheetData>
  <mergeCells count="2">
    <mergeCell ref="A1:D1"/>
    <mergeCell ref="A9:D9"/>
  </mergeCells>
  <printOptions horizontalCentered="1"/>
  <pageMargins left="0.70866141732283472" right="0.70866141732283472" top="0.98425196850393704" bottom="0.9842519685039370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zoomScaleNormal="100" workbookViewId="0">
      <selection activeCell="E57" sqref="E57"/>
    </sheetView>
  </sheetViews>
  <sheetFormatPr defaultColWidth="9.140625" defaultRowHeight="15" customHeight="1" x14ac:dyDescent="0.25"/>
  <cols>
    <col min="1" max="1" width="3.7109375" style="4" customWidth="1"/>
    <col min="2" max="2" width="47.85546875" style="5" customWidth="1"/>
    <col min="3" max="3" width="15.7109375" style="5" customWidth="1"/>
    <col min="4" max="4" width="14.7109375" style="5" customWidth="1"/>
    <col min="5" max="5" width="16.140625" style="5" bestFit="1" customWidth="1"/>
    <col min="6" max="8" width="9.140625" style="5"/>
    <col min="9" max="9" width="12" style="5" bestFit="1" customWidth="1"/>
    <col min="10" max="11" width="9.140625" style="5"/>
    <col min="12" max="12" width="12" style="5" bestFit="1" customWidth="1"/>
    <col min="13" max="16384" width="9.140625" style="5"/>
  </cols>
  <sheetData>
    <row r="1" spans="1:5" ht="15" customHeight="1" x14ac:dyDescent="0.25">
      <c r="A1" s="30" t="s">
        <v>44</v>
      </c>
      <c r="B1" s="30"/>
      <c r="C1" s="30"/>
      <c r="D1" s="30"/>
    </row>
    <row r="2" spans="1:5" ht="40.15" customHeight="1" x14ac:dyDescent="0.25">
      <c r="A2" s="15"/>
      <c r="B2" s="15"/>
      <c r="C2" s="24" t="str">
        <f>'Ann - Form B'!D6</f>
        <v xml:space="preserve">Year ended  on 31-03-2023  (Current Year) </v>
      </c>
      <c r="D2" s="24" t="str">
        <f>'Ann - Form B'!E6</f>
        <v>Year ended  on 31-03-2022  (Previous Year)</v>
      </c>
      <c r="E2" s="5" t="s">
        <v>65</v>
      </c>
    </row>
    <row r="3" spans="1:5" ht="15" customHeight="1" x14ac:dyDescent="0.25">
      <c r="A3" s="15"/>
      <c r="B3" s="15"/>
      <c r="C3" s="18"/>
      <c r="D3" s="18"/>
    </row>
    <row r="4" spans="1:5" ht="15" customHeight="1" x14ac:dyDescent="0.25">
      <c r="A4" s="15" t="s">
        <v>1</v>
      </c>
      <c r="B4" s="16" t="s">
        <v>45</v>
      </c>
      <c r="C4" s="20">
        <v>136510482.09</v>
      </c>
      <c r="D4" s="20">
        <v>131833221.18000001</v>
      </c>
    </row>
    <row r="5" spans="1:5" ht="15" customHeight="1" x14ac:dyDescent="0.25">
      <c r="A5" s="15" t="s">
        <v>2</v>
      </c>
      <c r="B5" s="22" t="s">
        <v>46</v>
      </c>
      <c r="C5" s="16">
        <v>0</v>
      </c>
      <c r="D5" s="16">
        <v>0</v>
      </c>
    </row>
    <row r="6" spans="1:5" ht="15" customHeight="1" x14ac:dyDescent="0.25">
      <c r="A6" s="15" t="s">
        <v>3</v>
      </c>
      <c r="B6" s="16" t="s">
        <v>7</v>
      </c>
      <c r="C6" s="16">
        <v>0</v>
      </c>
      <c r="D6" s="16">
        <v>0</v>
      </c>
    </row>
    <row r="7" spans="1:5" ht="15" customHeight="1" x14ac:dyDescent="0.25">
      <c r="A7" s="15"/>
      <c r="B7" s="19" t="s">
        <v>6</v>
      </c>
      <c r="C7" s="19">
        <v>136510482.09</v>
      </c>
      <c r="D7" s="23">
        <v>131833221.18000001</v>
      </c>
    </row>
    <row r="9" spans="1:5" ht="15" customHeight="1" x14ac:dyDescent="0.25">
      <c r="A9" s="30" t="s">
        <v>47</v>
      </c>
      <c r="B9" s="30"/>
      <c r="C9" s="30"/>
      <c r="D9" s="30"/>
    </row>
    <row r="10" spans="1:5" ht="45" customHeight="1" x14ac:dyDescent="0.25">
      <c r="A10" s="15"/>
      <c r="B10" s="15"/>
      <c r="C10" s="24" t="str">
        <f>'Ann - Form B'!D6</f>
        <v xml:space="preserve">Year ended  on 31-03-2023  (Current Year) </v>
      </c>
      <c r="D10" s="24" t="str">
        <f>'Ann - Form B'!E6</f>
        <v>Year ended  on 31-03-2022  (Previous Year)</v>
      </c>
    </row>
    <row r="11" spans="1:5" ht="15" customHeight="1" x14ac:dyDescent="0.25">
      <c r="A11" s="15" t="s">
        <v>1</v>
      </c>
      <c r="B11" s="25" t="s">
        <v>48</v>
      </c>
      <c r="C11" s="26">
        <v>33535008.059999999</v>
      </c>
      <c r="D11" s="26">
        <v>40668472.079999998</v>
      </c>
    </row>
    <row r="12" spans="1:5" ht="15" customHeight="1" x14ac:dyDescent="0.25">
      <c r="A12" s="15" t="s">
        <v>2</v>
      </c>
      <c r="B12" s="16" t="s">
        <v>49</v>
      </c>
      <c r="C12" s="26">
        <v>2770748</v>
      </c>
      <c r="D12" s="26">
        <v>2178830</v>
      </c>
    </row>
    <row r="13" spans="1:5" ht="15" customHeight="1" x14ac:dyDescent="0.25">
      <c r="A13" s="15" t="s">
        <v>3</v>
      </c>
      <c r="B13" s="16" t="s">
        <v>50</v>
      </c>
      <c r="C13" s="26">
        <v>377342.38</v>
      </c>
      <c r="D13" s="26">
        <v>796026.96</v>
      </c>
    </row>
    <row r="14" spans="1:5" ht="15" customHeight="1" x14ac:dyDescent="0.25">
      <c r="A14" s="15" t="s">
        <v>4</v>
      </c>
      <c r="B14" s="16" t="s">
        <v>51</v>
      </c>
      <c r="C14" s="26">
        <v>311007.65999999997</v>
      </c>
      <c r="D14" s="26">
        <v>342824.16</v>
      </c>
    </row>
    <row r="15" spans="1:5" ht="15" customHeight="1" x14ac:dyDescent="0.25">
      <c r="A15" s="15" t="s">
        <v>5</v>
      </c>
      <c r="B15" s="16" t="s">
        <v>52</v>
      </c>
      <c r="C15" s="26">
        <v>1347703.84</v>
      </c>
      <c r="D15" s="26">
        <v>1401801.74</v>
      </c>
    </row>
    <row r="16" spans="1:5" ht="15" customHeight="1" x14ac:dyDescent="0.25">
      <c r="A16" s="15" t="s">
        <v>9</v>
      </c>
      <c r="B16" s="16" t="s">
        <v>53</v>
      </c>
      <c r="C16" s="26">
        <v>224660</v>
      </c>
      <c r="D16" s="26">
        <v>157920</v>
      </c>
    </row>
    <row r="17" spans="1:20" ht="15" customHeight="1" x14ac:dyDescent="0.25">
      <c r="A17" s="15" t="s">
        <v>40</v>
      </c>
      <c r="B17" s="22" t="s">
        <v>54</v>
      </c>
      <c r="C17" s="27">
        <v>242912</v>
      </c>
      <c r="D17" s="26"/>
    </row>
    <row r="18" spans="1:20" ht="15" customHeight="1" x14ac:dyDescent="0.25">
      <c r="A18" s="15" t="s">
        <v>55</v>
      </c>
      <c r="B18" s="16" t="s">
        <v>56</v>
      </c>
      <c r="C18" s="26">
        <v>55500</v>
      </c>
      <c r="D18" s="26">
        <v>62000</v>
      </c>
    </row>
    <row r="19" spans="1:20" ht="15" customHeight="1" x14ac:dyDescent="0.25">
      <c r="A19" s="15" t="s">
        <v>57</v>
      </c>
      <c r="B19" s="16" t="s">
        <v>58</v>
      </c>
      <c r="C19" s="26">
        <v>137432.68</v>
      </c>
      <c r="D19" s="26">
        <v>104500.17</v>
      </c>
    </row>
    <row r="20" spans="1:20" ht="15" customHeight="1" x14ac:dyDescent="0.25">
      <c r="A20" s="15" t="s">
        <v>59</v>
      </c>
      <c r="B20" s="16" t="s">
        <v>60</v>
      </c>
      <c r="C20" s="26">
        <v>349435.28</v>
      </c>
      <c r="D20" s="26">
        <v>283967</v>
      </c>
    </row>
    <row r="21" spans="1:20" ht="15" customHeight="1" x14ac:dyDescent="0.25">
      <c r="A21" s="15" t="s">
        <v>61</v>
      </c>
      <c r="B21" s="16" t="s">
        <v>62</v>
      </c>
      <c r="C21" s="26">
        <v>176841</v>
      </c>
      <c r="D21" s="26">
        <v>208564</v>
      </c>
    </row>
    <row r="22" spans="1:20" ht="15" customHeight="1" x14ac:dyDescent="0.25">
      <c r="A22" s="15" t="s">
        <v>63</v>
      </c>
      <c r="B22" s="16" t="s">
        <v>64</v>
      </c>
      <c r="C22" s="28">
        <f>SUM(C11:C21)</f>
        <v>39528590.900000006</v>
      </c>
      <c r="D22" s="28">
        <f>SUM(D11:D21)</f>
        <v>46204906.109999999</v>
      </c>
      <c r="E22" s="9"/>
      <c r="F22" s="9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5" customHeight="1" x14ac:dyDescent="0.25">
      <c r="A23" s="15"/>
      <c r="B23" s="25" t="s">
        <v>79</v>
      </c>
      <c r="C23" s="26">
        <v>0</v>
      </c>
      <c r="D23" s="27">
        <v>16709</v>
      </c>
      <c r="E23" s="9"/>
      <c r="F23" s="9"/>
      <c r="G23" s="9"/>
      <c r="H23" s="9"/>
      <c r="I23" s="9"/>
    </row>
    <row r="24" spans="1:20" ht="15" customHeight="1" x14ac:dyDescent="0.25">
      <c r="A24" s="15"/>
      <c r="B24" s="25" t="s">
        <v>80</v>
      </c>
      <c r="C24" s="26">
        <v>21775</v>
      </c>
      <c r="D24" s="27">
        <v>30666</v>
      </c>
      <c r="E24" s="9"/>
      <c r="F24" s="9"/>
      <c r="G24" s="9"/>
      <c r="H24" s="9"/>
      <c r="I24" s="9"/>
    </row>
    <row r="25" spans="1:20" ht="15" customHeight="1" x14ac:dyDescent="0.25">
      <c r="A25" s="15"/>
      <c r="B25" s="25" t="s">
        <v>81</v>
      </c>
      <c r="C25" s="26">
        <v>9754796</v>
      </c>
      <c r="D25" s="27">
        <v>8362206</v>
      </c>
      <c r="E25" s="9"/>
      <c r="F25" s="9"/>
      <c r="G25" s="9"/>
      <c r="H25" s="9"/>
      <c r="I25" s="9"/>
    </row>
    <row r="26" spans="1:20" ht="15" customHeight="1" x14ac:dyDescent="0.25">
      <c r="A26" s="15"/>
      <c r="B26" s="25" t="s">
        <v>82</v>
      </c>
      <c r="C26" s="26">
        <v>602787.96</v>
      </c>
      <c r="D26" s="27">
        <v>566712.1</v>
      </c>
      <c r="E26" s="9"/>
      <c r="F26" s="9"/>
      <c r="G26" s="9"/>
      <c r="H26" s="9"/>
      <c r="I26" s="9"/>
    </row>
    <row r="27" spans="1:20" ht="15" customHeight="1" x14ac:dyDescent="0.25">
      <c r="A27" s="15"/>
      <c r="B27" s="25" t="s">
        <v>83</v>
      </c>
      <c r="C27" s="26">
        <v>182900</v>
      </c>
      <c r="D27" s="27">
        <v>115900</v>
      </c>
      <c r="E27" s="9"/>
      <c r="F27" s="9"/>
      <c r="G27" s="9"/>
      <c r="H27" s="9"/>
      <c r="I27" s="9"/>
    </row>
    <row r="28" spans="1:20" ht="15" customHeight="1" x14ac:dyDescent="0.25">
      <c r="A28" s="15"/>
      <c r="B28" s="25" t="s">
        <v>84</v>
      </c>
      <c r="C28" s="26">
        <v>3389037</v>
      </c>
      <c r="D28" s="27">
        <v>3113055</v>
      </c>
      <c r="E28" s="9"/>
      <c r="F28" s="9"/>
      <c r="G28" s="9"/>
      <c r="H28" s="9"/>
      <c r="I28" s="9"/>
    </row>
    <row r="29" spans="1:20" ht="15" customHeight="1" x14ac:dyDescent="0.25">
      <c r="A29" s="15"/>
      <c r="B29" s="25" t="s">
        <v>85</v>
      </c>
      <c r="C29" s="26">
        <v>67360.320000000007</v>
      </c>
      <c r="D29" s="27">
        <v>15514.99</v>
      </c>
      <c r="E29" s="9"/>
      <c r="F29" s="9"/>
      <c r="G29" s="9"/>
      <c r="H29" s="9"/>
      <c r="I29" s="9"/>
    </row>
    <row r="30" spans="1:20" ht="15" customHeight="1" x14ac:dyDescent="0.25">
      <c r="A30" s="15"/>
      <c r="B30" s="25" t="s">
        <v>86</v>
      </c>
      <c r="C30" s="26">
        <v>143935.67000000001</v>
      </c>
      <c r="D30" s="27">
        <v>209991.84</v>
      </c>
      <c r="E30" s="9"/>
      <c r="F30" s="9"/>
      <c r="G30" s="9"/>
      <c r="H30" s="9"/>
      <c r="I30" s="9"/>
    </row>
    <row r="31" spans="1:20" ht="15" customHeight="1" x14ac:dyDescent="0.25">
      <c r="A31" s="15"/>
      <c r="B31" s="25" t="s">
        <v>87</v>
      </c>
      <c r="C31" s="26">
        <v>547188.96</v>
      </c>
      <c r="D31" s="27">
        <v>414928.58</v>
      </c>
      <c r="E31" s="9"/>
      <c r="F31" s="9"/>
      <c r="G31" s="9"/>
      <c r="H31" s="9"/>
      <c r="I31" s="9"/>
    </row>
    <row r="32" spans="1:20" ht="15" customHeight="1" x14ac:dyDescent="0.25">
      <c r="A32" s="15"/>
      <c r="B32" s="25" t="s">
        <v>88</v>
      </c>
      <c r="C32" s="26">
        <v>0</v>
      </c>
      <c r="D32" s="26">
        <v>1121</v>
      </c>
      <c r="E32" s="9"/>
      <c r="F32" s="9"/>
      <c r="G32" s="9"/>
      <c r="H32" s="9"/>
      <c r="I32" s="9"/>
    </row>
    <row r="33" spans="1:9" ht="15" customHeight="1" x14ac:dyDescent="0.25">
      <c r="A33" s="15"/>
      <c r="B33" s="25" t="s">
        <v>89</v>
      </c>
      <c r="C33" s="26">
        <v>2500</v>
      </c>
      <c r="D33" s="26">
        <v>2500</v>
      </c>
      <c r="E33" s="9"/>
      <c r="F33" s="9"/>
      <c r="G33" s="9"/>
      <c r="H33" s="9"/>
      <c r="I33" s="9"/>
    </row>
    <row r="34" spans="1:9" ht="15" customHeight="1" x14ac:dyDescent="0.25">
      <c r="A34" s="15"/>
      <c r="B34" s="25" t="s">
        <v>90</v>
      </c>
      <c r="C34" s="26">
        <v>142830.29999999999</v>
      </c>
      <c r="D34" s="27">
        <v>171251.61</v>
      </c>
      <c r="E34" s="9"/>
      <c r="F34" s="9"/>
      <c r="G34" s="9"/>
      <c r="H34" s="9"/>
      <c r="I34" s="9"/>
    </row>
    <row r="35" spans="1:9" ht="15" customHeight="1" x14ac:dyDescent="0.25">
      <c r="A35" s="15"/>
      <c r="B35" s="25" t="s">
        <v>91</v>
      </c>
      <c r="C35" s="26">
        <v>55781.14</v>
      </c>
      <c r="D35" s="27">
        <v>53505.47</v>
      </c>
      <c r="E35" s="9"/>
      <c r="F35" s="9"/>
      <c r="G35" s="9"/>
      <c r="H35" s="9"/>
      <c r="I35" s="9"/>
    </row>
    <row r="36" spans="1:9" ht="15" customHeight="1" x14ac:dyDescent="0.25">
      <c r="A36" s="15"/>
      <c r="B36" s="25" t="s">
        <v>92</v>
      </c>
      <c r="C36" s="26">
        <v>427340</v>
      </c>
      <c r="D36" s="27">
        <v>682203</v>
      </c>
      <c r="E36" s="9"/>
      <c r="F36" s="9"/>
      <c r="G36" s="9"/>
      <c r="H36" s="9"/>
      <c r="I36" s="9"/>
    </row>
    <row r="37" spans="1:9" ht="15" customHeight="1" x14ac:dyDescent="0.25">
      <c r="A37" s="15"/>
      <c r="B37" s="25" t="s">
        <v>93</v>
      </c>
      <c r="C37" s="26">
        <v>451723.5</v>
      </c>
      <c r="D37" s="27">
        <v>192829</v>
      </c>
      <c r="E37" s="9"/>
      <c r="F37" s="9"/>
      <c r="G37" s="9"/>
      <c r="H37" s="9"/>
      <c r="I37" s="9"/>
    </row>
    <row r="38" spans="1:9" ht="15" customHeight="1" x14ac:dyDescent="0.25">
      <c r="A38" s="15"/>
      <c r="B38" s="25" t="s">
        <v>94</v>
      </c>
      <c r="C38" s="26">
        <v>274810</v>
      </c>
      <c r="D38" s="27">
        <v>290705</v>
      </c>
      <c r="E38" s="9"/>
      <c r="F38" s="9"/>
      <c r="G38" s="9"/>
      <c r="H38" s="9"/>
      <c r="I38" s="9"/>
    </row>
    <row r="39" spans="1:9" ht="15" customHeight="1" x14ac:dyDescent="0.25">
      <c r="A39" s="15"/>
      <c r="B39" s="25" t="s">
        <v>95</v>
      </c>
      <c r="C39" s="26">
        <v>982884.31</v>
      </c>
      <c r="D39" s="27">
        <v>665244.06000000006</v>
      </c>
      <c r="E39" s="9"/>
      <c r="F39" s="9"/>
      <c r="G39" s="9"/>
      <c r="H39" s="9"/>
      <c r="I39" s="9"/>
    </row>
    <row r="40" spans="1:9" ht="15" customHeight="1" x14ac:dyDescent="0.25">
      <c r="A40" s="15"/>
      <c r="B40" s="25" t="s">
        <v>96</v>
      </c>
      <c r="C40" s="26">
        <v>1376432.86</v>
      </c>
      <c r="D40" s="27">
        <v>1315201.1399999999</v>
      </c>
      <c r="E40" s="9"/>
      <c r="F40" s="9"/>
      <c r="G40" s="9"/>
      <c r="H40" s="9"/>
      <c r="I40" s="9"/>
    </row>
    <row r="41" spans="1:9" ht="15" customHeight="1" x14ac:dyDescent="0.25">
      <c r="A41" s="15"/>
      <c r="B41" s="25" t="s">
        <v>97</v>
      </c>
      <c r="C41" s="26">
        <v>1773706.61</v>
      </c>
      <c r="D41" s="27">
        <v>3821953.65</v>
      </c>
      <c r="E41" s="9"/>
      <c r="F41" s="9"/>
      <c r="G41" s="9"/>
      <c r="H41" s="9"/>
      <c r="I41" s="9"/>
    </row>
    <row r="42" spans="1:9" ht="15" customHeight="1" x14ac:dyDescent="0.25">
      <c r="A42" s="15"/>
      <c r="B42" s="25" t="s">
        <v>119</v>
      </c>
      <c r="C42" s="20">
        <v>1200000</v>
      </c>
      <c r="D42" s="20">
        <v>1000000</v>
      </c>
      <c r="E42" s="9"/>
      <c r="F42" s="9"/>
      <c r="G42" s="9"/>
      <c r="H42" s="9"/>
      <c r="I42" s="9"/>
    </row>
    <row r="43" spans="1:9" ht="15" customHeight="1" x14ac:dyDescent="0.25">
      <c r="A43" s="15"/>
      <c r="B43" s="25" t="s">
        <v>98</v>
      </c>
      <c r="C43" s="26">
        <v>490320.46</v>
      </c>
      <c r="D43" s="27">
        <v>490320.46</v>
      </c>
      <c r="E43" s="9"/>
      <c r="F43" s="9"/>
      <c r="G43" s="9"/>
      <c r="H43" s="9"/>
      <c r="I43" s="9"/>
    </row>
    <row r="44" spans="1:9" ht="15" customHeight="1" x14ac:dyDescent="0.25">
      <c r="A44" s="15"/>
      <c r="B44" s="25" t="s">
        <v>107</v>
      </c>
      <c r="C44" s="26">
        <v>177000</v>
      </c>
      <c r="D44" s="27"/>
      <c r="E44" s="9"/>
      <c r="F44" s="9"/>
      <c r="G44" s="9"/>
      <c r="H44" s="9"/>
      <c r="I44" s="9"/>
    </row>
    <row r="45" spans="1:9" ht="15" customHeight="1" x14ac:dyDescent="0.25">
      <c r="A45" s="15"/>
      <c r="B45" s="25" t="s">
        <v>118</v>
      </c>
      <c r="C45" s="26">
        <v>1960568</v>
      </c>
      <c r="D45" s="26">
        <v>2206821</v>
      </c>
      <c r="E45" s="9"/>
      <c r="F45" s="9"/>
      <c r="G45" s="9"/>
      <c r="H45" s="9"/>
      <c r="I45" s="9"/>
    </row>
    <row r="46" spans="1:9" ht="15" customHeight="1" x14ac:dyDescent="0.2">
      <c r="A46" s="15"/>
      <c r="B46" s="29" t="s">
        <v>120</v>
      </c>
      <c r="C46" s="20">
        <v>273253</v>
      </c>
      <c r="D46" s="20">
        <v>337483</v>
      </c>
      <c r="E46" s="9"/>
      <c r="F46" s="9"/>
      <c r="G46" s="9"/>
      <c r="H46" s="9"/>
      <c r="I46" s="9"/>
    </row>
    <row r="47" spans="1:9" ht="15" customHeight="1" x14ac:dyDescent="0.25">
      <c r="A47" s="15"/>
      <c r="B47" s="25" t="s">
        <v>121</v>
      </c>
      <c r="C47" s="20">
        <v>0</v>
      </c>
      <c r="D47" s="20">
        <v>2305328</v>
      </c>
      <c r="E47" s="9"/>
      <c r="F47" s="9"/>
      <c r="G47" s="9"/>
      <c r="H47" s="9"/>
      <c r="I47" s="9"/>
    </row>
    <row r="48" spans="1:9" ht="15" customHeight="1" x14ac:dyDescent="0.25">
      <c r="A48" s="15"/>
      <c r="B48" s="25"/>
      <c r="C48" s="27"/>
      <c r="D48" s="27"/>
      <c r="E48" s="9"/>
      <c r="F48" s="9"/>
      <c r="G48" s="9"/>
      <c r="H48" s="9"/>
      <c r="I48" s="9"/>
    </row>
    <row r="49" spans="1:9" ht="15" customHeight="1" x14ac:dyDescent="0.25">
      <c r="A49" s="15"/>
      <c r="B49" s="19" t="s">
        <v>6</v>
      </c>
      <c r="C49" s="23">
        <f>SUM(C22:C48)</f>
        <v>63827521.99000001</v>
      </c>
      <c r="D49" s="23">
        <f>SUM(D22:D48)</f>
        <v>72587056.010000005</v>
      </c>
      <c r="E49" s="9"/>
      <c r="F49" s="9"/>
      <c r="G49" s="9"/>
      <c r="H49" s="9"/>
      <c r="I49" s="9"/>
    </row>
    <row r="51" spans="1:9" ht="15" customHeight="1" x14ac:dyDescent="0.25">
      <c r="A51" s="30" t="s">
        <v>99</v>
      </c>
      <c r="B51" s="30"/>
      <c r="C51" s="30"/>
      <c r="D51" s="30"/>
    </row>
    <row r="52" spans="1:9" ht="45" customHeight="1" x14ac:dyDescent="0.25">
      <c r="A52" s="15"/>
      <c r="B52" s="15"/>
      <c r="C52" s="24" t="str">
        <f>'Ann - Form B'!D6</f>
        <v xml:space="preserve">Year ended  on 31-03-2023  (Current Year) </v>
      </c>
      <c r="D52" s="24" t="str">
        <f>'Ann - Form B'!E6</f>
        <v>Year ended  on 31-03-2022  (Previous Year)</v>
      </c>
    </row>
    <row r="53" spans="1:9" ht="15" customHeight="1" x14ac:dyDescent="0.25">
      <c r="A53" s="15" t="s">
        <v>100</v>
      </c>
      <c r="B53" s="25" t="s">
        <v>117</v>
      </c>
      <c r="C53" s="20">
        <v>9500000</v>
      </c>
      <c r="D53" s="20">
        <v>11000000</v>
      </c>
    </row>
    <row r="54" spans="1:9" ht="15" customHeight="1" x14ac:dyDescent="0.25">
      <c r="A54" s="15" t="s">
        <v>101</v>
      </c>
      <c r="B54" s="25" t="s">
        <v>68</v>
      </c>
      <c r="C54" s="20">
        <v>0</v>
      </c>
      <c r="D54" s="20">
        <v>1440000</v>
      </c>
    </row>
    <row r="55" spans="1:9" ht="15" customHeight="1" x14ac:dyDescent="0.25">
      <c r="A55" s="15" t="s">
        <v>122</v>
      </c>
      <c r="B55" s="16" t="s">
        <v>66</v>
      </c>
      <c r="C55" s="20">
        <v>23700000</v>
      </c>
      <c r="D55" s="20">
        <v>11500000</v>
      </c>
    </row>
    <row r="56" spans="1:9" ht="15" customHeight="1" x14ac:dyDescent="0.25">
      <c r="A56" s="15" t="s">
        <v>123</v>
      </c>
      <c r="B56" s="25" t="s">
        <v>67</v>
      </c>
      <c r="C56" s="20">
        <v>3500000</v>
      </c>
      <c r="D56" s="20">
        <v>4000000</v>
      </c>
    </row>
    <row r="57" spans="1:9" ht="15" customHeight="1" x14ac:dyDescent="0.25">
      <c r="A57" s="15" t="s">
        <v>102</v>
      </c>
      <c r="B57" s="25" t="s">
        <v>104</v>
      </c>
      <c r="C57" s="20">
        <v>200000</v>
      </c>
      <c r="D57" s="16"/>
    </row>
    <row r="58" spans="1:9" ht="15" customHeight="1" x14ac:dyDescent="0.25">
      <c r="A58" s="15" t="s">
        <v>103</v>
      </c>
      <c r="B58" s="25" t="s">
        <v>105</v>
      </c>
      <c r="C58" s="20">
        <v>1800000</v>
      </c>
      <c r="D58" s="20"/>
    </row>
    <row r="59" spans="1:9" ht="15" customHeight="1" x14ac:dyDescent="0.25">
      <c r="A59" s="15"/>
      <c r="B59" s="19" t="s">
        <v>6</v>
      </c>
      <c r="C59" s="23">
        <f>SUM(C53:C58)</f>
        <v>38700000</v>
      </c>
      <c r="D59" s="23">
        <f>SUM(D53:D58)</f>
        <v>27940000</v>
      </c>
    </row>
    <row r="60" spans="1:9" ht="15" customHeight="1" x14ac:dyDescent="0.25">
      <c r="B60" s="11"/>
      <c r="C60" s="8"/>
    </row>
    <row r="61" spans="1:9" ht="15" customHeight="1" x14ac:dyDescent="0.25">
      <c r="B61" s="11"/>
      <c r="C61" s="8"/>
    </row>
    <row r="62" spans="1:9" ht="15" customHeight="1" x14ac:dyDescent="0.25">
      <c r="B62" s="11"/>
      <c r="C62" s="8"/>
      <c r="D62" s="8"/>
    </row>
    <row r="63" spans="1:9" ht="15" customHeight="1" x14ac:dyDescent="0.25">
      <c r="B63" s="11"/>
      <c r="C63" s="8"/>
    </row>
    <row r="65" spans="2:4" ht="15" customHeight="1" thickBot="1" x14ac:dyDescent="0.3">
      <c r="B65" s="7"/>
      <c r="C65" s="12"/>
      <c r="D65" s="12"/>
    </row>
  </sheetData>
  <mergeCells count="4">
    <mergeCell ref="G22:T22"/>
    <mergeCell ref="A1:D1"/>
    <mergeCell ref="A9:D9"/>
    <mergeCell ref="A51:D51"/>
  </mergeCells>
  <printOptions horizontalCentered="1"/>
  <pageMargins left="0.70866141732283472" right="0.70866141732283472" top="0.39370078740157483" bottom="0.3937007874015748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 - Form B</vt:lpstr>
      <vt:lpstr>Schedule - 13 - 14</vt:lpstr>
      <vt:lpstr>Schedule - 15 -16-17</vt:lpstr>
      <vt:lpstr>'Ann - Form B'!Print_Area</vt:lpstr>
      <vt:lpstr>'Schedule - 13 - 14'!Print_Area</vt:lpstr>
      <vt:lpstr>'Schedule - 15 -16-17'!Print_Area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2023-07-15T07:54:28Z</dcterms:modified>
</cp:coreProperties>
</file>