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5" windowHeight="5490"/>
  </bookViews>
  <sheets>
    <sheet name="Ann - Form B" sheetId="9" r:id="rId1"/>
    <sheet name="PL-24" sheetId="16" r:id="rId2"/>
    <sheet name="Schedule - 13 - 14" sheetId="10" r:id="rId3"/>
    <sheet name="Schedule - 15 -16-17" sheetId="11" r:id="rId4"/>
  </sheets>
  <definedNames>
    <definedName name="_xlnm.Print_Area" localSheetId="0">'Ann - Form B'!$A$1:$F$28</definedName>
    <definedName name="_xlnm.Print_Area" localSheetId="2">'Schedule - 13 - 14'!$A$1:$D$33</definedName>
    <definedName name="_xlnm.Print_Area" localSheetId="3">'Schedule - 15 -16-17'!$A$1:$D$58</definedName>
  </definedNames>
  <calcPr calcId="162913"/>
</workbook>
</file>

<file path=xl/calcChain.xml><?xml version="1.0" encoding="utf-8"?>
<calcChain xmlns="http://schemas.openxmlformats.org/spreadsheetml/2006/main">
  <c r="C58" i="11" l="1"/>
  <c r="C22" i="11"/>
  <c r="C45" i="11" s="1"/>
  <c r="D58" i="11" l="1"/>
  <c r="D22" i="11"/>
  <c r="D45" i="11" s="1"/>
  <c r="C2" i="11" l="1"/>
  <c r="D2" i="11"/>
  <c r="C10" i="11"/>
  <c r="D10" i="11"/>
  <c r="C52" i="11"/>
  <c r="D52" i="11"/>
  <c r="E13" i="9" l="1"/>
  <c r="E14" i="9"/>
  <c r="E15" i="9" l="1"/>
  <c r="E16" i="9" s="1"/>
  <c r="E21" i="9" s="1"/>
  <c r="D15" i="9"/>
  <c r="E8" i="9" l="1"/>
  <c r="D8" i="9" l="1"/>
  <c r="D9" i="9"/>
  <c r="D14" i="9" l="1"/>
  <c r="D10" i="10" l="1"/>
  <c r="C10" i="10"/>
  <c r="D2" i="10"/>
  <c r="C2" i="10"/>
  <c r="E9" i="9" l="1"/>
  <c r="D13" i="9"/>
  <c r="D16" i="9" l="1"/>
  <c r="D21" i="9" s="1"/>
  <c r="E10" i="9"/>
  <c r="D10" i="9"/>
</calcChain>
</file>

<file path=xl/sharedStrings.xml><?xml version="1.0" encoding="utf-8"?>
<sst xmlns="http://schemas.openxmlformats.org/spreadsheetml/2006/main" count="282" uniqueCount="190">
  <si>
    <t>Schedule</t>
  </si>
  <si>
    <t>I</t>
  </si>
  <si>
    <t>II</t>
  </si>
  <si>
    <t>III</t>
  </si>
  <si>
    <t>IV</t>
  </si>
  <si>
    <t>V</t>
  </si>
  <si>
    <t xml:space="preserve">Total </t>
  </si>
  <si>
    <t>Others</t>
  </si>
  <si>
    <t>Vi</t>
  </si>
  <si>
    <t>VI</t>
  </si>
  <si>
    <t>Form B</t>
  </si>
  <si>
    <t xml:space="preserve">Annexure I </t>
  </si>
  <si>
    <t>Income</t>
  </si>
  <si>
    <t>Interest earned</t>
  </si>
  <si>
    <t>Other income</t>
  </si>
  <si>
    <t>Expenditure</t>
  </si>
  <si>
    <t>Interest expended</t>
  </si>
  <si>
    <t>Operating expenses</t>
  </si>
  <si>
    <t>Provisions and contigencies</t>
  </si>
  <si>
    <t>Profit  / Loss</t>
  </si>
  <si>
    <t>Net profit / loss (-) for the year</t>
  </si>
  <si>
    <t>Profit  / Loss (-) brought forwad</t>
  </si>
  <si>
    <t>Appropriations</t>
  </si>
  <si>
    <t>Transfer to statutory reserves</t>
  </si>
  <si>
    <t>Transfer to other reserves</t>
  </si>
  <si>
    <t>Transfer to Government / proposed dividend</t>
  </si>
  <si>
    <t>Balance carried over to balance sheet</t>
  </si>
  <si>
    <t>Schedule 13 - Interest Earned</t>
  </si>
  <si>
    <t>Interest / discount on advances / bills</t>
  </si>
  <si>
    <t>income on investments</t>
  </si>
  <si>
    <t>Interest on balances with Reserve Bank of India and other inter-bank funds</t>
  </si>
  <si>
    <t>Schedule 14 - Other Income</t>
  </si>
  <si>
    <t>Commission, exchange and brokerage</t>
  </si>
  <si>
    <t>Profit on sale of investments Less: Loss on sales of investments</t>
  </si>
  <si>
    <t>Profit on revaluation of investments Less: Loss on revaluation of investments</t>
  </si>
  <si>
    <t xml:space="preserve">Profit on sales of land,buildings and other assets </t>
  </si>
  <si>
    <t>Less: Loss on sales of lands, buildings and other assets</t>
  </si>
  <si>
    <t xml:space="preserve">Profit on exchange transactions </t>
  </si>
  <si>
    <t>Less: Loss on exchange transactions</t>
  </si>
  <si>
    <t>Income earned by way of dividends, etc. from subsidiaries / companies and / or joint ventures abroad / in India</t>
  </si>
  <si>
    <t>VII</t>
  </si>
  <si>
    <t>Miscelaneous Income</t>
  </si>
  <si>
    <t>***</t>
  </si>
  <si>
    <t>under itemrs II to V loss figures shall be shown in brackets</t>
  </si>
  <si>
    <t>Schedule 15 - Interest Expanded</t>
  </si>
  <si>
    <t>Interest on deposites</t>
  </si>
  <si>
    <t>Interest on Reserve Bank of India / Inter-bank borrowings</t>
  </si>
  <si>
    <t>Schedule 16 - Operating Expenses</t>
  </si>
  <si>
    <t>Payments to and provisions for employees</t>
  </si>
  <si>
    <t>Rent, taxes and lighting</t>
  </si>
  <si>
    <t>Printing and stationery</t>
  </si>
  <si>
    <t>Advertisement and Publicity</t>
  </si>
  <si>
    <t>Depreciation on bank's propery</t>
  </si>
  <si>
    <t>Director's fees, allowances and expenses</t>
  </si>
  <si>
    <t>Audiors fees and expenses (including branch auditors)</t>
  </si>
  <si>
    <t>VIII</t>
  </si>
  <si>
    <t>Law Charges</t>
  </si>
  <si>
    <t>IX</t>
  </si>
  <si>
    <t>Postages, Telegrams, Telephones, etc</t>
  </si>
  <si>
    <t>X</t>
  </si>
  <si>
    <t>Repairs and maintenance</t>
  </si>
  <si>
    <t>Xi</t>
  </si>
  <si>
    <t>Insurance</t>
  </si>
  <si>
    <t>Xii</t>
  </si>
  <si>
    <t>Other expenditure</t>
  </si>
  <si>
    <t xml:space="preserve"> </t>
  </si>
  <si>
    <t>INTEREST RECEIVED ON INVESTMEN</t>
  </si>
  <si>
    <t>INCOME ON SALE OF INV.IN CEN.&amp;</t>
  </si>
  <si>
    <t>INTEREST RECEIVED FROM BRANCHE</t>
  </si>
  <si>
    <t>INTEREST ON STATE &amp;CENTRAL GOV</t>
  </si>
  <si>
    <t>TRAVELLING EXPENSES &amp;ALLOWANCE</t>
  </si>
  <si>
    <t>INSU.PREM.PAID TO DICGC CREDIT</t>
  </si>
  <si>
    <t>EXPENSES FOR COMPUTOR &amp; ELECTR</t>
  </si>
  <si>
    <t>ADMINISTRATION CHARGES HIRED P</t>
  </si>
  <si>
    <t>DIRECTORS FEES &amp; ALLOWANCES A/</t>
  </si>
  <si>
    <t>PREM.ON INVT.IN CENT.&amp;STATE GO</t>
  </si>
  <si>
    <t>MEMBER ACCIDENT RELIEF FUND A/</t>
  </si>
  <si>
    <t>MAINTENANCE A/C (LAND LORD PRE</t>
  </si>
  <si>
    <t>ANNUAL MAINTENANCE CONTRACT (A</t>
  </si>
  <si>
    <t>BAD &amp; DOUBTFUL DEBTS RESERVE P</t>
  </si>
  <si>
    <t>PROVISION FOR NDCC BANK RESERV</t>
  </si>
  <si>
    <t>Schedule 17- Provisions and Contigencies</t>
  </si>
  <si>
    <t>I)</t>
  </si>
  <si>
    <t>II)</t>
  </si>
  <si>
    <t xml:space="preserve">COMMISSION &amp; EXCHANGE A/C     </t>
  </si>
  <si>
    <t xml:space="preserve">                    </t>
  </si>
  <si>
    <t xml:space="preserve">MISC.INCOME A/C               </t>
  </si>
  <si>
    <t xml:space="preserve">RENT ON HIRED LOCKER A/C      </t>
  </si>
  <si>
    <t xml:space="preserve">PENAL INTEREST RECEIVED A/C   </t>
  </si>
  <si>
    <t xml:space="preserve">INTEREST RECEIVED A/C         </t>
  </si>
  <si>
    <t xml:space="preserve">COMMISSION PAID TO AGENTS FOR </t>
  </si>
  <si>
    <t xml:space="preserve">                     </t>
  </si>
  <si>
    <t xml:space="preserve">AMC FOR PIGMY MACHINE A/C     </t>
  </si>
  <si>
    <t xml:space="preserve">INCOME FROM WRITE OFF A/C     </t>
  </si>
  <si>
    <t xml:space="preserve">PROCESSING FEES RECEIVED A/C  </t>
  </si>
  <si>
    <t xml:space="preserve">INTEREST RECEIVED ON TREASURY </t>
  </si>
  <si>
    <t xml:space="preserve">TAXES A/C                     </t>
  </si>
  <si>
    <t xml:space="preserve">INCOME FROM SCRAP A/C         </t>
  </si>
  <si>
    <t xml:space="preserve">INCOME TAX REFUND A/C         </t>
  </si>
  <si>
    <t>SALARIES ALLOW &amp; P.F.CONTRIBUT</t>
  </si>
  <si>
    <t xml:space="preserve">LAW CHARGES A/C               </t>
  </si>
  <si>
    <t xml:space="preserve">ADVERTISEMENT A/C             </t>
  </si>
  <si>
    <t xml:space="preserve">PRINTING AND STATIONARY A/C   </t>
  </si>
  <si>
    <t xml:space="preserve">OTHER CHARGES A/C             </t>
  </si>
  <si>
    <t xml:space="preserve">BANK'S VEHICLE EXPENSES A/C   </t>
  </si>
  <si>
    <t xml:space="preserve">INTEREST PAID A/C             </t>
  </si>
  <si>
    <t xml:space="preserve">INTEREST PAID TO BRANCHES A/C </t>
  </si>
  <si>
    <t xml:space="preserve">SUBSCRIPTION A/C              </t>
  </si>
  <si>
    <t xml:space="preserve">STAFF GRATUITY FUND A/C       </t>
  </si>
  <si>
    <t xml:space="preserve">PROFESSIONAL TAX (BANK) A/C   </t>
  </si>
  <si>
    <t xml:space="preserve">INCOME TAX A/C (BANK)         </t>
  </si>
  <si>
    <t xml:space="preserve">EXPENSES FOR LEASE LINE A/C   </t>
  </si>
  <si>
    <t xml:space="preserve">EXPENSES FOR DIESEL ON DG SET </t>
  </si>
  <si>
    <t xml:space="preserve">AUDIT FEE PAID A/C            </t>
  </si>
  <si>
    <t xml:space="preserve">PROFESSIONAL FEES A/C         </t>
  </si>
  <si>
    <t>PROV.OF LEAVE ENCASHMENT (RETI</t>
  </si>
  <si>
    <t xml:space="preserve">INSURANCE A/C                 </t>
  </si>
  <si>
    <t xml:space="preserve">WAGES A/C                     </t>
  </si>
  <si>
    <t xml:space="preserve">RENT A/C                      </t>
  </si>
  <si>
    <t xml:space="preserve">LIGHTING A/C                  </t>
  </si>
  <si>
    <t xml:space="preserve">REPAIRS TO PROPERTIES A/C     </t>
  </si>
  <si>
    <t xml:space="preserve">EXPENSES FOR ELECTRICALS A/C  </t>
  </si>
  <si>
    <t xml:space="preserve">POSTAGE A/C                   </t>
  </si>
  <si>
    <t xml:space="preserve">TELEPHONE A/C                 </t>
  </si>
  <si>
    <t>PROV.OF LEAVE ENCASHMENT P&amp;S L</t>
  </si>
  <si>
    <t xml:space="preserve">BANK CHARGES A/C              </t>
  </si>
  <si>
    <t xml:space="preserve">PANTRY EXPENCES A/C           </t>
  </si>
  <si>
    <t xml:space="preserve">GST EXPENSES A/C              </t>
  </si>
  <si>
    <t xml:space="preserve">AUDIT FEE PROVISION A/C       </t>
  </si>
  <si>
    <t>PROVISION FOR STANDERED ASSETS</t>
  </si>
  <si>
    <t>.</t>
  </si>
  <si>
    <t>III)</t>
  </si>
  <si>
    <t>IV)</t>
  </si>
  <si>
    <t xml:space="preserve">Year ended  on 31-03-2024  (Current Year) </t>
  </si>
  <si>
    <t>Year ended  on 31-03-2023  (Previous Year)</t>
  </si>
  <si>
    <r>
      <t>Form Of Profit and Loss Accounts for the year ended on 31</t>
    </r>
    <r>
      <rPr>
        <b/>
        <vertAlign val="superscript"/>
        <sz val="10"/>
        <color theme="1"/>
        <rFont val="Arial"/>
        <family val="2"/>
      </rPr>
      <t>st</t>
    </r>
    <r>
      <rPr>
        <b/>
        <sz val="10"/>
        <color theme="1"/>
        <rFont val="Arial"/>
        <family val="2"/>
      </rPr>
      <t xml:space="preserve"> March  2024</t>
    </r>
  </si>
  <si>
    <t xml:space="preserve">                 PL INITIALIZATION PROCESS PROGRAM</t>
  </si>
  <si>
    <t>TOTAL CR  87          4,17,33,424.94</t>
  </si>
  <si>
    <t xml:space="preserve">Sr.No.   </t>
  </si>
  <si>
    <t xml:space="preserve"> PL A</t>
  </si>
  <si>
    <t xml:space="preserve"> Account Description          </t>
  </si>
  <si>
    <t xml:space="preserve">  Debit Amount      </t>
  </si>
  <si>
    <t xml:space="preserve">  Credit Amount      </t>
  </si>
  <si>
    <t>DEPRECIATION ON &amp; REPAIRS TO P</t>
  </si>
  <si>
    <t xml:space="preserve">REBATE ON INTEREST            </t>
  </si>
  <si>
    <t xml:space="preserve">PROVISION FOR DRILL SITE A/C  </t>
  </si>
  <si>
    <t xml:space="preserve">TOTAL                                         </t>
  </si>
  <si>
    <t xml:space="preserve">PROVISSION FOR INCOME TAX A/C </t>
  </si>
  <si>
    <t xml:space="preserve">     </t>
  </si>
  <si>
    <t xml:space="preserve">EXCESS OF IBR REVERSAL A/C    </t>
  </si>
  <si>
    <t xml:space="preserve">TOTAL DR  87         1,61,81,169.12-          </t>
  </si>
  <si>
    <t>8) Excess Of I D R Reversal A/C</t>
  </si>
  <si>
    <t>V)</t>
  </si>
  <si>
    <t>1) Rent on Locker Hired  A/C</t>
  </si>
  <si>
    <t>2) Misc.Income A/C</t>
  </si>
  <si>
    <t>3) Processing Fees Received A/C</t>
  </si>
  <si>
    <t>4) AMC For Pigmy Machine  A/C</t>
  </si>
  <si>
    <t>5)Penal Interest Received  A/C</t>
  </si>
  <si>
    <t>6) Income From Write Off  A/C</t>
  </si>
  <si>
    <t>9) Income Tax Refund  A/C</t>
  </si>
  <si>
    <t>10) Interest On Income Tax Refund A/C</t>
  </si>
  <si>
    <t xml:space="preserve">11) Postage A/C       </t>
  </si>
  <si>
    <t>7) Income From Scrap A/C</t>
  </si>
  <si>
    <t xml:space="preserve">1) Rebate On Interest </t>
  </si>
  <si>
    <t xml:space="preserve">2) Travelling Expences &amp; Allowance </t>
  </si>
  <si>
    <t>3) Commission Paid To Agents For SSSA/C</t>
  </si>
  <si>
    <t>4) Other Charges A/C</t>
  </si>
  <si>
    <t>5) Subscription A/C</t>
  </si>
  <si>
    <t>6) Insu.Prem.Paid To D I C G C A/C</t>
  </si>
  <si>
    <t>7) Expences For Electricals A/C</t>
  </si>
  <si>
    <t>8) Expences For Computer &amp; Electricals  A/C</t>
  </si>
  <si>
    <t>10) Professional Tax ( BANK ) A/C</t>
  </si>
  <si>
    <t>11) Bank Charges  A/C</t>
  </si>
  <si>
    <t xml:space="preserve">12) Expences For Diesel ON DG Set </t>
  </si>
  <si>
    <t>13) Members Accident Relief Fund  A/C</t>
  </si>
  <si>
    <t>14) Expences For Lease Line A/C</t>
  </si>
  <si>
    <t>15) Pantry Expences A/C</t>
  </si>
  <si>
    <t>16) Professional Fees A/C</t>
  </si>
  <si>
    <t>17) Annual Maintance Contract A/C</t>
  </si>
  <si>
    <t>9) Bank's Vehical Expences  A/C</t>
  </si>
  <si>
    <t>18) GST Expences A/C</t>
  </si>
  <si>
    <t>20) Prem.On Cent. &amp; State Govt. A/C</t>
  </si>
  <si>
    <t>21) NPCI Fees A/C</t>
  </si>
  <si>
    <t>22)Prov.For Leave Encashment ( P&amp;S ) A/C</t>
  </si>
  <si>
    <t>22)Prov.For Leave Encashment ( Ret. ) A/C</t>
  </si>
  <si>
    <t>Income Tax  A/C</t>
  </si>
  <si>
    <t>Bad &amp;Doubtful Debts Reserve Provision A/C</t>
  </si>
  <si>
    <t>ProvisionFor NDCC Bank Reserve A/C</t>
  </si>
  <si>
    <t>Provision For Standard Assest A/C</t>
  </si>
  <si>
    <t>Investment Depriciation Reserve A/C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</si>
</sst>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horizontal="left" vertical="center"/>
    </xf>
    <xf numFmtId="2" fontId="2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A4" sqref="A4"/>
    </sheetView>
  </sheetViews>
  <sheetFormatPr defaultColWidth="9.140625" defaultRowHeight="20.100000000000001" customHeight="1" x14ac:dyDescent="0.25"/>
  <cols>
    <col min="1" max="1" width="3.7109375" style="4" customWidth="1"/>
    <col min="2" max="2" width="36.85546875" style="5" customWidth="1"/>
    <col min="3" max="3" width="9.140625" style="4"/>
    <col min="4" max="5" width="15.7109375" style="5" customWidth="1"/>
    <col min="6" max="6" width="14.5703125" style="1" customWidth="1"/>
    <col min="7" max="7" width="11.28515625" style="1" bestFit="1" customWidth="1"/>
    <col min="8" max="9" width="12.5703125" style="1" bestFit="1" customWidth="1"/>
    <col min="10" max="10" width="10" style="1" bestFit="1" customWidth="1"/>
    <col min="11" max="11" width="12.5703125" style="1" bestFit="1" customWidth="1"/>
    <col min="12" max="16384" width="9.140625" style="1"/>
  </cols>
  <sheetData>
    <row r="1" spans="1:11" ht="15" customHeight="1" x14ac:dyDescent="0.25">
      <c r="A1" s="26" t="s">
        <v>11</v>
      </c>
      <c r="B1" s="26"/>
      <c r="C1" s="26"/>
      <c r="D1" s="26"/>
      <c r="E1" s="26"/>
    </row>
    <row r="2" spans="1:11" ht="15" customHeight="1" x14ac:dyDescent="0.25">
      <c r="A2" s="26" t="s">
        <v>10</v>
      </c>
      <c r="B2" s="26"/>
      <c r="C2" s="26"/>
      <c r="D2" s="26"/>
      <c r="E2" s="26"/>
    </row>
    <row r="3" spans="1:11" ht="15" customHeight="1" x14ac:dyDescent="0.25">
      <c r="A3" s="26" t="s">
        <v>135</v>
      </c>
      <c r="B3" s="26"/>
      <c r="C3" s="26"/>
      <c r="D3" s="26"/>
      <c r="E3" s="26"/>
    </row>
    <row r="4" spans="1:11" ht="15" customHeight="1" x14ac:dyDescent="0.25">
      <c r="A4" s="4" t="s">
        <v>130</v>
      </c>
    </row>
    <row r="5" spans="1:11" ht="40.15" customHeight="1" x14ac:dyDescent="0.25">
      <c r="A5" s="12"/>
      <c r="B5" s="13"/>
      <c r="C5" s="12" t="s">
        <v>0</v>
      </c>
      <c r="D5" s="14" t="s">
        <v>133</v>
      </c>
      <c r="E5" s="14" t="s">
        <v>134</v>
      </c>
    </row>
    <row r="6" spans="1:11" ht="15" customHeight="1" x14ac:dyDescent="0.25">
      <c r="A6" s="12"/>
      <c r="B6" s="13"/>
      <c r="C6" s="12"/>
      <c r="D6" s="12"/>
      <c r="E6" s="12"/>
    </row>
    <row r="7" spans="1:11" ht="15" customHeight="1" x14ac:dyDescent="0.25">
      <c r="A7" s="15" t="s">
        <v>1</v>
      </c>
      <c r="B7" s="16" t="s">
        <v>12</v>
      </c>
      <c r="C7" s="12"/>
      <c r="D7" s="13"/>
      <c r="E7" s="13"/>
    </row>
    <row r="8" spans="1:11" ht="15" customHeight="1" x14ac:dyDescent="0.25">
      <c r="A8" s="12"/>
      <c r="B8" s="13" t="s">
        <v>13</v>
      </c>
      <c r="C8" s="12">
        <v>13</v>
      </c>
      <c r="D8" s="17">
        <f>'Schedule - 13 - 14'!C7</f>
        <v>248528581.69999999</v>
      </c>
      <c r="E8" s="17">
        <f>'Schedule - 13 - 14'!D7</f>
        <v>237442618.54000002</v>
      </c>
    </row>
    <row r="9" spans="1:11" ht="15" customHeight="1" x14ac:dyDescent="0.25">
      <c r="A9" s="12"/>
      <c r="B9" s="13" t="s">
        <v>14</v>
      </c>
      <c r="C9" s="12">
        <v>14</v>
      </c>
      <c r="D9" s="17">
        <f>'Schedule - 13 - 14'!C31</f>
        <v>21831351.780000001</v>
      </c>
      <c r="E9" s="17">
        <f>'Schedule - 13 - 14'!D31</f>
        <v>15593745.449999999</v>
      </c>
    </row>
    <row r="10" spans="1:11" ht="15" customHeight="1" x14ac:dyDescent="0.25">
      <c r="A10" s="12"/>
      <c r="B10" s="13" t="s">
        <v>6</v>
      </c>
      <c r="C10" s="12"/>
      <c r="D10" s="17">
        <f>SUM(D8:D9)</f>
        <v>270359933.48000002</v>
      </c>
      <c r="E10" s="17">
        <f>SUM(E8:E9)</f>
        <v>253036363.99000001</v>
      </c>
      <c r="G10" s="3"/>
      <c r="H10" s="3"/>
    </row>
    <row r="11" spans="1:11" ht="15" customHeight="1" x14ac:dyDescent="0.25">
      <c r="A11" s="12"/>
      <c r="B11" s="13"/>
      <c r="C11" s="12"/>
      <c r="D11" s="13"/>
      <c r="E11" s="13"/>
      <c r="G11" s="3"/>
      <c r="H11" s="3"/>
    </row>
    <row r="12" spans="1:11" ht="15" customHeight="1" x14ac:dyDescent="0.25">
      <c r="A12" s="15" t="s">
        <v>2</v>
      </c>
      <c r="B12" s="16" t="s">
        <v>15</v>
      </c>
      <c r="C12" s="12"/>
      <c r="D12" s="13"/>
      <c r="E12" s="13"/>
    </row>
    <row r="13" spans="1:11" ht="15" customHeight="1" x14ac:dyDescent="0.25">
      <c r="A13" s="12"/>
      <c r="B13" s="13" t="s">
        <v>16</v>
      </c>
      <c r="C13" s="12">
        <v>15</v>
      </c>
      <c r="D13" s="17">
        <f>'Schedule - 15 -16-17'!C7</f>
        <v>136624909.44</v>
      </c>
      <c r="E13" s="17">
        <f>'Schedule - 15 -16-17'!D7</f>
        <v>136510482.09</v>
      </c>
      <c r="H13" s="3"/>
      <c r="I13" s="3"/>
    </row>
    <row r="14" spans="1:11" ht="15" customHeight="1" x14ac:dyDescent="0.25">
      <c r="A14" s="12"/>
      <c r="B14" s="13" t="s">
        <v>17</v>
      </c>
      <c r="C14" s="12">
        <v>16</v>
      </c>
      <c r="D14" s="17">
        <f>'Schedule - 15 -16-17'!C45</f>
        <v>68941089.099999994</v>
      </c>
      <c r="E14" s="17">
        <f>'Schedule - 15 -16-17'!D45</f>
        <v>63827521.99000001</v>
      </c>
      <c r="H14" s="3"/>
      <c r="I14" s="3"/>
      <c r="K14" s="3"/>
    </row>
    <row r="15" spans="1:11" ht="15" customHeight="1" x14ac:dyDescent="0.25">
      <c r="A15" s="12"/>
      <c r="B15" s="13" t="s">
        <v>18</v>
      </c>
      <c r="C15" s="12">
        <v>17</v>
      </c>
      <c r="D15" s="17">
        <f>'Schedule - 15 -16-17'!C58</f>
        <v>48612765.82</v>
      </c>
      <c r="E15" s="17">
        <f>'Schedule - 15 -16-17'!D58</f>
        <v>38700000</v>
      </c>
    </row>
    <row r="16" spans="1:11" ht="15" customHeight="1" x14ac:dyDescent="0.25">
      <c r="A16" s="12"/>
      <c r="B16" s="13" t="s">
        <v>6</v>
      </c>
      <c r="C16" s="12"/>
      <c r="D16" s="17">
        <f>SUM(D13:D15)</f>
        <v>254178764.35999998</v>
      </c>
      <c r="E16" s="17">
        <f>SUM(E13:E15)</f>
        <v>239038004.08000001</v>
      </c>
      <c r="H16" s="3"/>
      <c r="I16" s="3"/>
    </row>
    <row r="17" spans="1:9" ht="15" customHeight="1" x14ac:dyDescent="0.25">
      <c r="A17" s="12"/>
      <c r="B17" s="13"/>
      <c r="C17" s="12"/>
      <c r="D17" s="13"/>
      <c r="E17" s="13"/>
      <c r="I17" s="3"/>
    </row>
    <row r="18" spans="1:9" ht="15" customHeight="1" x14ac:dyDescent="0.25">
      <c r="A18" s="12" t="s">
        <v>3</v>
      </c>
      <c r="B18" s="16" t="s">
        <v>19</v>
      </c>
      <c r="C18" s="12"/>
      <c r="D18" s="13"/>
      <c r="E18" s="13"/>
    </row>
    <row r="19" spans="1:9" ht="15" customHeight="1" x14ac:dyDescent="0.25">
      <c r="A19" s="12"/>
      <c r="B19" s="13" t="s">
        <v>20</v>
      </c>
      <c r="C19" s="12"/>
      <c r="D19" s="13">
        <v>16181169.119999999</v>
      </c>
      <c r="E19" s="13">
        <v>13998359.91</v>
      </c>
      <c r="I19" s="3"/>
    </row>
    <row r="20" spans="1:9" ht="15" customHeight="1" x14ac:dyDescent="0.25">
      <c r="A20" s="12"/>
      <c r="B20" s="13" t="s">
        <v>21</v>
      </c>
      <c r="C20" s="12"/>
      <c r="D20" s="13"/>
      <c r="E20" s="13"/>
    </row>
    <row r="21" spans="1:9" ht="15" customHeight="1" x14ac:dyDescent="0.25">
      <c r="A21" s="12"/>
      <c r="B21" s="13" t="s">
        <v>6</v>
      </c>
      <c r="C21" s="12"/>
      <c r="D21" s="17">
        <f>D16+D19</f>
        <v>270359933.47999996</v>
      </c>
      <c r="E21" s="17">
        <f>E16+E19</f>
        <v>253036363.99000001</v>
      </c>
    </row>
    <row r="22" spans="1:9" ht="15" customHeight="1" x14ac:dyDescent="0.25">
      <c r="A22" s="12"/>
      <c r="B22" s="13"/>
      <c r="C22" s="12"/>
      <c r="D22" s="13"/>
      <c r="E22" s="13"/>
    </row>
    <row r="23" spans="1:9" s="2" customFormat="1" ht="15" customHeight="1" x14ac:dyDescent="0.25">
      <c r="A23" s="15" t="s">
        <v>4</v>
      </c>
      <c r="B23" s="16" t="s">
        <v>22</v>
      </c>
      <c r="C23" s="15"/>
      <c r="D23" s="16"/>
      <c r="E23" s="16"/>
    </row>
    <row r="24" spans="1:9" ht="15" customHeight="1" x14ac:dyDescent="0.25">
      <c r="A24" s="12"/>
      <c r="B24" s="13" t="s">
        <v>23</v>
      </c>
      <c r="C24" s="12"/>
      <c r="D24" s="17">
        <v>4050000</v>
      </c>
      <c r="E24" s="17">
        <v>3500000</v>
      </c>
    </row>
    <row r="25" spans="1:9" ht="15" customHeight="1" x14ac:dyDescent="0.25">
      <c r="A25" s="12"/>
      <c r="B25" s="13" t="s">
        <v>24</v>
      </c>
      <c r="C25" s="12"/>
      <c r="D25" s="13">
        <v>4331169.12</v>
      </c>
      <c r="E25" s="13">
        <v>2942497.91</v>
      </c>
    </row>
    <row r="26" spans="1:9" ht="15" customHeight="1" x14ac:dyDescent="0.25">
      <c r="A26" s="12"/>
      <c r="B26" s="13" t="s">
        <v>25</v>
      </c>
      <c r="C26" s="12"/>
      <c r="D26" s="17">
        <v>7800000</v>
      </c>
      <c r="E26" s="17">
        <v>7555862</v>
      </c>
    </row>
    <row r="27" spans="1:9" ht="15" customHeight="1" x14ac:dyDescent="0.25">
      <c r="A27" s="12"/>
      <c r="B27" s="13" t="s">
        <v>26</v>
      </c>
      <c r="C27" s="12"/>
      <c r="D27" s="17">
        <v>0</v>
      </c>
      <c r="E27" s="17">
        <v>0</v>
      </c>
    </row>
  </sheetData>
  <mergeCells count="3">
    <mergeCell ref="A1:E1"/>
    <mergeCell ref="A2:E2"/>
    <mergeCell ref="A3:E3"/>
  </mergeCells>
  <printOptions horizontalCentered="1"/>
  <pageMargins left="0.70866141732283472" right="0.51181102362204722" top="0.98425196850393704" bottom="0.98425196850393704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>
      <selection activeCell="E8" sqref="E8"/>
    </sheetView>
  </sheetViews>
  <sheetFormatPr defaultRowHeight="15" x14ac:dyDescent="0.25"/>
  <cols>
    <col min="1" max="1" width="7.7109375" bestFit="1" customWidth="1"/>
    <col min="2" max="2" width="14.42578125" bestFit="1" customWidth="1"/>
    <col min="3" max="3" width="35.5703125" bestFit="1" customWidth="1"/>
    <col min="4" max="4" width="17" bestFit="1" customWidth="1"/>
    <col min="5" max="5" width="17.7109375" bestFit="1" customWidth="1"/>
  </cols>
  <sheetData>
    <row r="1" spans="1:5" x14ac:dyDescent="0.25">
      <c r="A1" s="27" t="s">
        <v>136</v>
      </c>
      <c r="B1" s="27"/>
      <c r="C1" s="27"/>
      <c r="D1" s="27"/>
      <c r="E1" s="27"/>
    </row>
    <row r="2" spans="1:5" x14ac:dyDescent="0.25">
      <c r="A2" t="s">
        <v>138</v>
      </c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>
        <v>1</v>
      </c>
      <c r="B3">
        <v>99</v>
      </c>
      <c r="C3" t="s">
        <v>84</v>
      </c>
      <c r="D3" t="s">
        <v>85</v>
      </c>
      <c r="E3" s="25">
        <v>555454.68000000005</v>
      </c>
    </row>
    <row r="4" spans="1:5" x14ac:dyDescent="0.25">
      <c r="A4">
        <v>2</v>
      </c>
      <c r="B4">
        <v>101</v>
      </c>
      <c r="C4" t="s">
        <v>86</v>
      </c>
      <c r="D4" t="s">
        <v>85</v>
      </c>
      <c r="E4" s="25">
        <v>399938.42</v>
      </c>
    </row>
    <row r="5" spans="1:5" x14ac:dyDescent="0.25">
      <c r="A5">
        <v>3</v>
      </c>
      <c r="B5">
        <v>102</v>
      </c>
      <c r="C5" t="s">
        <v>87</v>
      </c>
      <c r="D5" t="s">
        <v>85</v>
      </c>
      <c r="E5" s="25">
        <v>1020112.71</v>
      </c>
    </row>
    <row r="6" spans="1:5" x14ac:dyDescent="0.25">
      <c r="A6">
        <v>4</v>
      </c>
      <c r="B6">
        <v>11</v>
      </c>
      <c r="C6" t="s">
        <v>88</v>
      </c>
      <c r="D6" t="s">
        <v>85</v>
      </c>
      <c r="E6" s="25">
        <v>1083546</v>
      </c>
    </row>
    <row r="7" spans="1:5" x14ac:dyDescent="0.25">
      <c r="A7">
        <v>5</v>
      </c>
      <c r="B7">
        <v>139</v>
      </c>
      <c r="C7" t="s">
        <v>66</v>
      </c>
      <c r="D7" t="s">
        <v>85</v>
      </c>
      <c r="E7" s="25">
        <v>6871510</v>
      </c>
    </row>
    <row r="8" spans="1:5" x14ac:dyDescent="0.25">
      <c r="A8">
        <v>6</v>
      </c>
      <c r="B8">
        <v>98</v>
      </c>
      <c r="C8" t="s">
        <v>89</v>
      </c>
      <c r="D8" t="s">
        <v>85</v>
      </c>
      <c r="E8" s="25">
        <v>140676233.31999999</v>
      </c>
    </row>
    <row r="9" spans="1:5" x14ac:dyDescent="0.25">
      <c r="A9">
        <v>7</v>
      </c>
      <c r="B9">
        <v>188</v>
      </c>
      <c r="C9" t="s">
        <v>67</v>
      </c>
      <c r="D9" t="s">
        <v>85</v>
      </c>
      <c r="E9" s="25">
        <v>2386750</v>
      </c>
    </row>
    <row r="10" spans="1:5" x14ac:dyDescent="0.25">
      <c r="A10">
        <v>8</v>
      </c>
      <c r="B10">
        <v>116</v>
      </c>
      <c r="C10" t="s">
        <v>90</v>
      </c>
      <c r="D10" s="25">
        <v>10195439</v>
      </c>
      <c r="E10" t="s">
        <v>91</v>
      </c>
    </row>
    <row r="11" spans="1:5" x14ac:dyDescent="0.25">
      <c r="A11">
        <v>9</v>
      </c>
      <c r="B11">
        <v>123</v>
      </c>
      <c r="C11" t="s">
        <v>68</v>
      </c>
      <c r="D11" t="s">
        <v>85</v>
      </c>
      <c r="E11" s="25">
        <v>88558000.829999998</v>
      </c>
    </row>
    <row r="12" spans="1:5" x14ac:dyDescent="0.25">
      <c r="A12">
        <v>10</v>
      </c>
      <c r="B12">
        <v>253</v>
      </c>
      <c r="C12" t="s">
        <v>92</v>
      </c>
      <c r="D12" t="s">
        <v>85</v>
      </c>
      <c r="E12" s="25">
        <v>66300</v>
      </c>
    </row>
    <row r="13" spans="1:5" x14ac:dyDescent="0.25">
      <c r="A13">
        <v>11</v>
      </c>
      <c r="B13">
        <v>267</v>
      </c>
      <c r="C13" t="s">
        <v>93</v>
      </c>
      <c r="D13" t="s">
        <v>85</v>
      </c>
      <c r="E13" s="25">
        <v>6490737.9199999999</v>
      </c>
    </row>
    <row r="14" spans="1:5" x14ac:dyDescent="0.25">
      <c r="A14">
        <v>12</v>
      </c>
      <c r="B14">
        <v>183</v>
      </c>
      <c r="C14" t="s">
        <v>69</v>
      </c>
      <c r="D14" t="s">
        <v>85</v>
      </c>
      <c r="E14" s="25">
        <v>78885264.519999996</v>
      </c>
    </row>
    <row r="15" spans="1:5" x14ac:dyDescent="0.25">
      <c r="A15">
        <v>13</v>
      </c>
      <c r="B15">
        <v>292</v>
      </c>
      <c r="C15" t="s">
        <v>94</v>
      </c>
      <c r="D15" t="s">
        <v>85</v>
      </c>
      <c r="E15" s="25">
        <v>476247.84</v>
      </c>
    </row>
    <row r="16" spans="1:5" x14ac:dyDescent="0.25">
      <c r="A16">
        <v>14</v>
      </c>
      <c r="B16">
        <v>306</v>
      </c>
      <c r="C16" t="s">
        <v>95</v>
      </c>
      <c r="D16" t="s">
        <v>85</v>
      </c>
      <c r="E16" s="25">
        <v>9973813</v>
      </c>
    </row>
    <row r="17" spans="1:5" x14ac:dyDescent="0.25">
      <c r="A17">
        <v>15</v>
      </c>
      <c r="B17">
        <v>387</v>
      </c>
      <c r="C17" t="s">
        <v>97</v>
      </c>
      <c r="D17" t="s">
        <v>85</v>
      </c>
      <c r="E17" s="25">
        <v>20200</v>
      </c>
    </row>
    <row r="18" spans="1:5" x14ac:dyDescent="0.25">
      <c r="A18">
        <v>16</v>
      </c>
      <c r="B18">
        <v>389</v>
      </c>
      <c r="C18" t="s">
        <v>66</v>
      </c>
      <c r="D18" t="s">
        <v>85</v>
      </c>
      <c r="E18" s="25">
        <v>12121760.859999999</v>
      </c>
    </row>
    <row r="19" spans="1:5" x14ac:dyDescent="0.25">
      <c r="A19">
        <v>17</v>
      </c>
      <c r="B19">
        <v>395</v>
      </c>
      <c r="C19" t="s">
        <v>98</v>
      </c>
      <c r="D19" t="s">
        <v>85</v>
      </c>
      <c r="E19" s="25">
        <v>241023</v>
      </c>
    </row>
    <row r="20" spans="1:5" x14ac:dyDescent="0.25">
      <c r="A20">
        <v>18</v>
      </c>
      <c r="B20">
        <v>104</v>
      </c>
      <c r="C20" t="s">
        <v>99</v>
      </c>
      <c r="D20" s="25">
        <v>25329889.800000001</v>
      </c>
      <c r="E20" t="s">
        <v>91</v>
      </c>
    </row>
    <row r="21" spans="1:5" x14ac:dyDescent="0.25">
      <c r="A21">
        <v>19</v>
      </c>
      <c r="B21">
        <v>111</v>
      </c>
      <c r="C21" t="s">
        <v>100</v>
      </c>
      <c r="D21" s="25">
        <v>50500</v>
      </c>
      <c r="E21" t="s">
        <v>91</v>
      </c>
    </row>
    <row r="22" spans="1:5" x14ac:dyDescent="0.25">
      <c r="A22">
        <v>20</v>
      </c>
      <c r="B22">
        <v>299</v>
      </c>
      <c r="C22" t="s">
        <v>101</v>
      </c>
      <c r="D22" s="25">
        <v>389146.3</v>
      </c>
      <c r="E22" t="s">
        <v>91</v>
      </c>
    </row>
    <row r="23" spans="1:5" x14ac:dyDescent="0.25">
      <c r="A23">
        <v>21</v>
      </c>
      <c r="B23">
        <v>149</v>
      </c>
      <c r="C23" t="s">
        <v>143</v>
      </c>
      <c r="D23" s="25">
        <v>4157482.27</v>
      </c>
      <c r="E23" t="s">
        <v>91</v>
      </c>
    </row>
    <row r="24" spans="1:5" x14ac:dyDescent="0.25">
      <c r="A24">
        <v>22</v>
      </c>
      <c r="B24">
        <v>114</v>
      </c>
      <c r="C24" t="s">
        <v>102</v>
      </c>
      <c r="D24" s="25">
        <v>424919.71</v>
      </c>
      <c r="E24" t="s">
        <v>91</v>
      </c>
    </row>
    <row r="25" spans="1:5" x14ac:dyDescent="0.25">
      <c r="A25">
        <v>23</v>
      </c>
      <c r="B25">
        <v>115</v>
      </c>
      <c r="C25" t="s">
        <v>70</v>
      </c>
      <c r="D25" s="25">
        <v>72788</v>
      </c>
      <c r="E25" t="s">
        <v>91</v>
      </c>
    </row>
    <row r="26" spans="1:5" x14ac:dyDescent="0.25">
      <c r="A26">
        <v>24</v>
      </c>
      <c r="B26">
        <v>121</v>
      </c>
      <c r="C26" t="s">
        <v>103</v>
      </c>
      <c r="D26" s="25">
        <v>1183707.28</v>
      </c>
      <c r="E26" t="s">
        <v>91</v>
      </c>
    </row>
    <row r="27" spans="1:5" x14ac:dyDescent="0.25">
      <c r="A27">
        <v>25</v>
      </c>
      <c r="B27">
        <v>120</v>
      </c>
      <c r="C27" t="s">
        <v>71</v>
      </c>
      <c r="D27" s="25">
        <v>3475045</v>
      </c>
      <c r="E27" t="s">
        <v>91</v>
      </c>
    </row>
    <row r="28" spans="1:5" x14ac:dyDescent="0.25">
      <c r="A28">
        <v>26</v>
      </c>
      <c r="B28">
        <v>140</v>
      </c>
      <c r="C28" t="s">
        <v>144</v>
      </c>
      <c r="D28" s="25">
        <v>116526</v>
      </c>
      <c r="E28" t="s">
        <v>91</v>
      </c>
    </row>
    <row r="29" spans="1:5" x14ac:dyDescent="0.25">
      <c r="A29">
        <v>27</v>
      </c>
      <c r="B29">
        <v>144</v>
      </c>
      <c r="C29" t="s">
        <v>72</v>
      </c>
      <c r="D29" s="25">
        <v>119047.95</v>
      </c>
      <c r="E29" t="s">
        <v>91</v>
      </c>
    </row>
    <row r="30" spans="1:5" x14ac:dyDescent="0.25">
      <c r="A30">
        <v>28</v>
      </c>
      <c r="B30">
        <v>157</v>
      </c>
      <c r="C30" t="s">
        <v>104</v>
      </c>
      <c r="D30" s="25">
        <v>631963.07999999996</v>
      </c>
      <c r="E30" t="s">
        <v>91</v>
      </c>
    </row>
    <row r="31" spans="1:5" x14ac:dyDescent="0.25">
      <c r="A31">
        <v>29</v>
      </c>
      <c r="B31">
        <v>103</v>
      </c>
      <c r="C31" t="s">
        <v>105</v>
      </c>
      <c r="D31" s="25">
        <v>136624909.44</v>
      </c>
      <c r="E31" t="s">
        <v>91</v>
      </c>
    </row>
    <row r="32" spans="1:5" x14ac:dyDescent="0.25">
      <c r="A32">
        <v>30</v>
      </c>
      <c r="B32">
        <v>117</v>
      </c>
      <c r="C32" t="s">
        <v>73</v>
      </c>
      <c r="D32" s="25">
        <v>127933</v>
      </c>
      <c r="E32" t="s">
        <v>91</v>
      </c>
    </row>
    <row r="33" spans="1:5" x14ac:dyDescent="0.25">
      <c r="A33">
        <v>31</v>
      </c>
      <c r="B33">
        <v>105</v>
      </c>
      <c r="C33" t="s">
        <v>74</v>
      </c>
      <c r="D33" s="25">
        <v>601190</v>
      </c>
      <c r="E33" t="s">
        <v>91</v>
      </c>
    </row>
    <row r="34" spans="1:5" x14ac:dyDescent="0.25">
      <c r="A34">
        <v>32</v>
      </c>
      <c r="B34">
        <v>124</v>
      </c>
      <c r="C34" t="s">
        <v>106</v>
      </c>
      <c r="D34" s="25">
        <v>88558000.829999998</v>
      </c>
      <c r="E34" t="s">
        <v>91</v>
      </c>
    </row>
    <row r="35" spans="1:5" x14ac:dyDescent="0.25">
      <c r="A35">
        <v>33</v>
      </c>
      <c r="B35">
        <v>160</v>
      </c>
      <c r="C35" t="s">
        <v>128</v>
      </c>
      <c r="D35" s="25">
        <v>1500000</v>
      </c>
      <c r="E35" t="s">
        <v>91</v>
      </c>
    </row>
    <row r="36" spans="1:5" x14ac:dyDescent="0.25">
      <c r="A36">
        <v>34</v>
      </c>
      <c r="B36">
        <v>198</v>
      </c>
      <c r="C36" t="s">
        <v>129</v>
      </c>
      <c r="D36" s="25">
        <v>500000</v>
      </c>
      <c r="E36" t="s">
        <v>91</v>
      </c>
    </row>
    <row r="37" spans="1:5" x14ac:dyDescent="0.25">
      <c r="A37">
        <v>35</v>
      </c>
      <c r="B37">
        <v>206</v>
      </c>
      <c r="C37" t="s">
        <v>75</v>
      </c>
      <c r="D37" s="25">
        <v>490320.46</v>
      </c>
      <c r="E37" t="s">
        <v>91</v>
      </c>
    </row>
    <row r="38" spans="1:5" x14ac:dyDescent="0.25">
      <c r="A38">
        <v>36</v>
      </c>
      <c r="B38">
        <v>10</v>
      </c>
      <c r="C38" t="s">
        <v>76</v>
      </c>
      <c r="D38" s="25">
        <v>425555</v>
      </c>
      <c r="E38" t="s">
        <v>91</v>
      </c>
    </row>
    <row r="39" spans="1:5" x14ac:dyDescent="0.25">
      <c r="A39">
        <v>37</v>
      </c>
      <c r="B39">
        <v>119</v>
      </c>
      <c r="C39" t="s">
        <v>107</v>
      </c>
      <c r="D39" s="25">
        <v>175720</v>
      </c>
      <c r="E39" t="s">
        <v>91</v>
      </c>
    </row>
    <row r="40" spans="1:5" x14ac:dyDescent="0.25">
      <c r="A40">
        <v>38</v>
      </c>
      <c r="B40">
        <v>9</v>
      </c>
      <c r="C40" t="s">
        <v>108</v>
      </c>
      <c r="D40" s="25">
        <v>935024</v>
      </c>
      <c r="E40" t="s">
        <v>91</v>
      </c>
    </row>
    <row r="41" spans="1:5" x14ac:dyDescent="0.25">
      <c r="A41">
        <v>39</v>
      </c>
      <c r="B41">
        <v>255</v>
      </c>
      <c r="C41" t="s">
        <v>109</v>
      </c>
      <c r="D41" s="25">
        <v>2500</v>
      </c>
      <c r="E41" t="s">
        <v>91</v>
      </c>
    </row>
    <row r="42" spans="1:5" x14ac:dyDescent="0.25">
      <c r="A42">
        <v>40</v>
      </c>
      <c r="B42">
        <v>131</v>
      </c>
      <c r="C42" t="s">
        <v>110</v>
      </c>
      <c r="D42" s="25">
        <v>10060510</v>
      </c>
      <c r="E42" t="s">
        <v>91</v>
      </c>
    </row>
    <row r="43" spans="1:5" x14ac:dyDescent="0.25">
      <c r="A43">
        <v>41</v>
      </c>
      <c r="B43">
        <v>278</v>
      </c>
      <c r="C43" t="s">
        <v>111</v>
      </c>
      <c r="D43" s="25">
        <v>357498</v>
      </c>
      <c r="E43" t="s">
        <v>91</v>
      </c>
    </row>
    <row r="44" spans="1:5" x14ac:dyDescent="0.25">
      <c r="A44">
        <v>42</v>
      </c>
      <c r="B44">
        <v>281</v>
      </c>
      <c r="C44" t="s">
        <v>112</v>
      </c>
      <c r="D44" s="25">
        <v>70491.39</v>
      </c>
      <c r="E44" t="s">
        <v>91</v>
      </c>
    </row>
    <row r="45" spans="1:5" x14ac:dyDescent="0.25">
      <c r="A45">
        <v>43</v>
      </c>
      <c r="B45">
        <v>112</v>
      </c>
      <c r="C45" t="s">
        <v>113</v>
      </c>
      <c r="D45" s="25">
        <v>54228</v>
      </c>
      <c r="E45" t="s">
        <v>91</v>
      </c>
    </row>
    <row r="46" spans="1:5" x14ac:dyDescent="0.25">
      <c r="A46">
        <v>44</v>
      </c>
      <c r="B46">
        <v>304</v>
      </c>
      <c r="C46" t="s">
        <v>114</v>
      </c>
      <c r="D46" s="25">
        <v>798951.09</v>
      </c>
      <c r="E46" t="s">
        <v>91</v>
      </c>
    </row>
    <row r="47" spans="1:5" x14ac:dyDescent="0.25">
      <c r="A47">
        <v>45</v>
      </c>
      <c r="B47">
        <v>308</v>
      </c>
      <c r="C47" t="s">
        <v>124</v>
      </c>
      <c r="D47" s="25">
        <v>1752987</v>
      </c>
      <c r="E47" t="s">
        <v>91</v>
      </c>
    </row>
    <row r="48" spans="1:5" x14ac:dyDescent="0.25">
      <c r="A48">
        <v>46</v>
      </c>
      <c r="B48">
        <v>309</v>
      </c>
      <c r="C48" t="s">
        <v>115</v>
      </c>
      <c r="D48" s="25">
        <v>18803</v>
      </c>
      <c r="E48" t="s">
        <v>91</v>
      </c>
    </row>
    <row r="49" spans="1:5" x14ac:dyDescent="0.25">
      <c r="A49">
        <v>47</v>
      </c>
      <c r="B49">
        <v>310</v>
      </c>
      <c r="C49" t="s">
        <v>116</v>
      </c>
      <c r="D49" s="25">
        <v>178814.58</v>
      </c>
      <c r="E49" t="s">
        <v>91</v>
      </c>
    </row>
    <row r="50" spans="1:5" x14ac:dyDescent="0.25">
      <c r="A50">
        <v>48</v>
      </c>
      <c r="B50">
        <v>313</v>
      </c>
      <c r="C50" t="s">
        <v>117</v>
      </c>
      <c r="D50" s="25">
        <v>7887138</v>
      </c>
      <c r="E50" t="s">
        <v>91</v>
      </c>
    </row>
    <row r="51" spans="1:5" x14ac:dyDescent="0.25">
      <c r="A51">
        <v>49</v>
      </c>
      <c r="B51">
        <v>335</v>
      </c>
      <c r="C51" t="s">
        <v>118</v>
      </c>
      <c r="D51" s="25">
        <v>1073260</v>
      </c>
      <c r="E51" t="s">
        <v>91</v>
      </c>
    </row>
    <row r="52" spans="1:5" x14ac:dyDescent="0.25">
      <c r="A52">
        <v>50</v>
      </c>
      <c r="B52">
        <v>336</v>
      </c>
      <c r="C52" t="s">
        <v>96</v>
      </c>
      <c r="D52" s="25">
        <v>395307</v>
      </c>
      <c r="E52" t="s">
        <v>91</v>
      </c>
    </row>
    <row r="53" spans="1:5" x14ac:dyDescent="0.25">
      <c r="A53">
        <v>51</v>
      </c>
      <c r="B53">
        <v>337</v>
      </c>
      <c r="C53" t="s">
        <v>119</v>
      </c>
      <c r="D53" s="25">
        <v>1577970</v>
      </c>
      <c r="E53" t="s">
        <v>91</v>
      </c>
    </row>
    <row r="54" spans="1:5" x14ac:dyDescent="0.25">
      <c r="A54">
        <v>52</v>
      </c>
      <c r="B54">
        <v>339</v>
      </c>
      <c r="C54" t="s">
        <v>120</v>
      </c>
      <c r="D54" s="25">
        <v>164542.44</v>
      </c>
      <c r="E54" t="s">
        <v>91</v>
      </c>
    </row>
    <row r="55" spans="1:5" x14ac:dyDescent="0.25">
      <c r="A55">
        <v>53</v>
      </c>
      <c r="B55">
        <v>341</v>
      </c>
      <c r="C55" t="s">
        <v>121</v>
      </c>
      <c r="D55" s="25">
        <v>55085</v>
      </c>
      <c r="E55" t="s">
        <v>91</v>
      </c>
    </row>
    <row r="56" spans="1:5" x14ac:dyDescent="0.25">
      <c r="A56">
        <v>54</v>
      </c>
      <c r="B56">
        <v>342</v>
      </c>
      <c r="C56" t="s">
        <v>122</v>
      </c>
      <c r="D56" t="s">
        <v>85</v>
      </c>
      <c r="E56" s="25">
        <v>91041.21</v>
      </c>
    </row>
    <row r="57" spans="1:5" x14ac:dyDescent="0.25">
      <c r="A57">
        <v>55</v>
      </c>
      <c r="B57">
        <v>343</v>
      </c>
      <c r="C57" t="s">
        <v>123</v>
      </c>
      <c r="D57" s="25">
        <v>158385.1</v>
      </c>
      <c r="E57" t="s">
        <v>91</v>
      </c>
    </row>
    <row r="58" spans="1:5" x14ac:dyDescent="0.25">
      <c r="A58">
        <v>56</v>
      </c>
      <c r="B58">
        <v>27</v>
      </c>
      <c r="C58" t="s">
        <v>125</v>
      </c>
      <c r="D58" s="25">
        <v>199307.42</v>
      </c>
      <c r="E58" t="s">
        <v>91</v>
      </c>
    </row>
    <row r="59" spans="1:5" x14ac:dyDescent="0.25">
      <c r="A59">
        <v>57</v>
      </c>
      <c r="B59">
        <v>346</v>
      </c>
      <c r="C59" t="s">
        <v>77</v>
      </c>
      <c r="D59" s="25">
        <v>122120</v>
      </c>
      <c r="E59" t="s">
        <v>91</v>
      </c>
    </row>
    <row r="60" spans="1:5" x14ac:dyDescent="0.25">
      <c r="A60">
        <v>58</v>
      </c>
      <c r="B60">
        <v>349</v>
      </c>
      <c r="C60" t="s">
        <v>126</v>
      </c>
      <c r="D60" s="25">
        <v>360087</v>
      </c>
      <c r="E60" t="s">
        <v>91</v>
      </c>
    </row>
    <row r="61" spans="1:5" x14ac:dyDescent="0.25">
      <c r="A61">
        <v>59</v>
      </c>
      <c r="B61">
        <v>374</v>
      </c>
      <c r="C61" t="s">
        <v>80</v>
      </c>
      <c r="D61" s="25">
        <v>3500000</v>
      </c>
      <c r="E61" t="s">
        <v>91</v>
      </c>
    </row>
    <row r="62" spans="1:5" x14ac:dyDescent="0.25">
      <c r="A62">
        <v>60</v>
      </c>
      <c r="B62">
        <v>399</v>
      </c>
      <c r="C62" t="s">
        <v>127</v>
      </c>
      <c r="D62" s="25">
        <v>1590421.51</v>
      </c>
      <c r="E62" t="s">
        <v>91</v>
      </c>
    </row>
    <row r="63" spans="1:5" x14ac:dyDescent="0.25">
      <c r="A63">
        <v>61</v>
      </c>
      <c r="B63">
        <v>407</v>
      </c>
      <c r="C63" t="s">
        <v>145</v>
      </c>
      <c r="D63" s="25">
        <v>303405</v>
      </c>
      <c r="E63" t="s">
        <v>91</v>
      </c>
    </row>
    <row r="64" spans="1:5" x14ac:dyDescent="0.25">
      <c r="A64">
        <v>62</v>
      </c>
      <c r="B64">
        <v>347</v>
      </c>
      <c r="C64" t="s">
        <v>78</v>
      </c>
      <c r="D64" s="25">
        <v>1417590.72</v>
      </c>
      <c r="E64" t="s">
        <v>91</v>
      </c>
    </row>
    <row r="65" spans="1:5" x14ac:dyDescent="0.25">
      <c r="C65" t="s">
        <v>146</v>
      </c>
      <c r="D65" s="25">
        <v>308184509.37</v>
      </c>
      <c r="E65" s="25">
        <v>349917934.31</v>
      </c>
    </row>
    <row r="66" spans="1:5" x14ac:dyDescent="0.25">
      <c r="B66" t="s">
        <v>137</v>
      </c>
    </row>
    <row r="67" spans="1:5" x14ac:dyDescent="0.25">
      <c r="A67">
        <v>1</v>
      </c>
      <c r="B67">
        <v>128</v>
      </c>
      <c r="C67" t="s">
        <v>79</v>
      </c>
      <c r="D67" s="25">
        <v>34052255.82</v>
      </c>
      <c r="E67" t="s">
        <v>91</v>
      </c>
    </row>
    <row r="68" spans="1:5" x14ac:dyDescent="0.25">
      <c r="A68">
        <v>2</v>
      </c>
      <c r="B68">
        <v>226</v>
      </c>
      <c r="C68" t="s">
        <v>147</v>
      </c>
      <c r="D68" s="25">
        <v>500000</v>
      </c>
      <c r="E68" t="s">
        <v>91</v>
      </c>
    </row>
    <row r="69" spans="1:5" x14ac:dyDescent="0.25">
      <c r="A69">
        <v>3</v>
      </c>
      <c r="B69" t="s">
        <v>148</v>
      </c>
      <c r="C69" t="s">
        <v>149</v>
      </c>
      <c r="D69" t="s">
        <v>85</v>
      </c>
      <c r="E69" s="25">
        <v>9000000</v>
      </c>
    </row>
    <row r="70" spans="1:5" x14ac:dyDescent="0.25">
      <c r="C70" t="s">
        <v>146</v>
      </c>
      <c r="D70" s="25">
        <v>342736765.19</v>
      </c>
      <c r="E70" s="25">
        <v>358917934.31</v>
      </c>
    </row>
    <row r="71" spans="1:5" x14ac:dyDescent="0.25">
      <c r="C71" t="s">
        <v>150</v>
      </c>
      <c r="D71" t="s">
        <v>85</v>
      </c>
      <c r="E71" t="s">
        <v>91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7" zoomScale="107" zoomScaleNormal="107" workbookViewId="0">
      <selection activeCell="B27" sqref="B27"/>
    </sheetView>
  </sheetViews>
  <sheetFormatPr defaultColWidth="9.140625" defaultRowHeight="15" customHeight="1" x14ac:dyDescent="0.25"/>
  <cols>
    <col min="1" max="1" width="3.7109375" style="4" customWidth="1"/>
    <col min="2" max="2" width="48.5703125" style="5" bestFit="1" customWidth="1"/>
    <col min="3" max="3" width="15.7109375" style="5" customWidth="1"/>
    <col min="4" max="4" width="14.5703125" style="5" customWidth="1"/>
    <col min="5" max="8" width="9.140625" style="5"/>
    <col min="9" max="9" width="11.7109375" style="5" bestFit="1" customWidth="1"/>
    <col min="10" max="16384" width="9.140625" style="5"/>
  </cols>
  <sheetData>
    <row r="1" spans="1:5" ht="15" customHeight="1" x14ac:dyDescent="0.25">
      <c r="A1" s="26" t="s">
        <v>27</v>
      </c>
      <c r="B1" s="26"/>
      <c r="C1" s="26"/>
      <c r="D1" s="26"/>
    </row>
    <row r="2" spans="1:5" ht="40.15" customHeight="1" x14ac:dyDescent="0.25">
      <c r="A2" s="12"/>
      <c r="B2" s="12"/>
      <c r="C2" s="14" t="str">
        <f>'Ann - Form B'!D5</f>
        <v xml:space="preserve">Year ended  on 31-03-2024  (Current Year) </v>
      </c>
      <c r="D2" s="14" t="str">
        <f>'Ann - Form B'!E5</f>
        <v>Year ended  on 31-03-2023  (Previous Year)</v>
      </c>
    </row>
    <row r="3" spans="1:5" ht="15" customHeight="1" x14ac:dyDescent="0.25">
      <c r="A3" s="12" t="s">
        <v>1</v>
      </c>
      <c r="B3" s="13" t="s">
        <v>28</v>
      </c>
      <c r="C3" s="17">
        <v>140676233.31999999</v>
      </c>
      <c r="D3" s="17">
        <v>138553342.61000001</v>
      </c>
    </row>
    <row r="4" spans="1:5" ht="18.600000000000001" customHeight="1" x14ac:dyDescent="0.25">
      <c r="A4" s="12" t="s">
        <v>2</v>
      </c>
      <c r="B4" s="13" t="s">
        <v>29</v>
      </c>
      <c r="C4" s="17">
        <v>100980838.38</v>
      </c>
      <c r="D4" s="17">
        <v>95730733.929999992</v>
      </c>
    </row>
    <row r="5" spans="1:5" ht="27.6" customHeight="1" x14ac:dyDescent="0.25">
      <c r="A5" s="12" t="s">
        <v>3</v>
      </c>
      <c r="B5" s="18" t="s">
        <v>30</v>
      </c>
      <c r="C5" s="25">
        <v>6871510</v>
      </c>
      <c r="D5" s="17">
        <v>3158542</v>
      </c>
    </row>
    <row r="6" spans="1:5" ht="15" customHeight="1" x14ac:dyDescent="0.25">
      <c r="A6" s="12" t="s">
        <v>4</v>
      </c>
      <c r="B6" s="13" t="s">
        <v>7</v>
      </c>
      <c r="C6" s="13"/>
      <c r="D6" s="13"/>
      <c r="E6" s="9"/>
    </row>
    <row r="7" spans="1:5" ht="15" customHeight="1" x14ac:dyDescent="0.25">
      <c r="A7" s="12"/>
      <c r="B7" s="13" t="s">
        <v>6</v>
      </c>
      <c r="C7" s="17">
        <v>248528581.69999999</v>
      </c>
      <c r="D7" s="17">
        <v>237442618.54000002</v>
      </c>
    </row>
    <row r="9" spans="1:5" ht="15" customHeight="1" x14ac:dyDescent="0.25">
      <c r="A9" s="26" t="s">
        <v>31</v>
      </c>
      <c r="B9" s="26"/>
      <c r="C9" s="26"/>
      <c r="D9" s="26"/>
    </row>
    <row r="10" spans="1:5" ht="40.15" customHeight="1" x14ac:dyDescent="0.25">
      <c r="A10" s="12"/>
      <c r="B10" s="12"/>
      <c r="C10" s="14" t="str">
        <f>'Ann - Form B'!D5</f>
        <v xml:space="preserve">Year ended  on 31-03-2024  (Current Year) </v>
      </c>
      <c r="D10" s="14" t="str">
        <f>'Ann - Form B'!E5</f>
        <v>Year ended  on 31-03-2023  (Previous Year)</v>
      </c>
    </row>
    <row r="11" spans="1:5" ht="15" customHeight="1" x14ac:dyDescent="0.25">
      <c r="A11" s="12" t="s">
        <v>1</v>
      </c>
      <c r="B11" s="13" t="s">
        <v>32</v>
      </c>
      <c r="C11" s="17">
        <v>555454.68000000005</v>
      </c>
      <c r="D11" s="17">
        <v>626370.5</v>
      </c>
    </row>
    <row r="12" spans="1:5" ht="27" customHeight="1" x14ac:dyDescent="0.25">
      <c r="A12" s="12" t="s">
        <v>2</v>
      </c>
      <c r="B12" s="18" t="s">
        <v>33</v>
      </c>
      <c r="C12" s="17">
        <v>2386750</v>
      </c>
      <c r="D12" s="17">
        <v>2741650</v>
      </c>
    </row>
    <row r="13" spans="1:5" ht="22.9" customHeight="1" x14ac:dyDescent="0.25">
      <c r="A13" s="12" t="s">
        <v>3</v>
      </c>
      <c r="B13" s="19" t="s">
        <v>34</v>
      </c>
      <c r="C13" s="13">
        <v>0</v>
      </c>
      <c r="D13" s="13">
        <v>0</v>
      </c>
    </row>
    <row r="14" spans="1:5" ht="24.6" customHeight="1" x14ac:dyDescent="0.25">
      <c r="A14" s="12" t="s">
        <v>4</v>
      </c>
      <c r="B14" s="19" t="s">
        <v>35</v>
      </c>
      <c r="C14" s="13">
        <v>0</v>
      </c>
      <c r="D14" s="13">
        <v>0</v>
      </c>
    </row>
    <row r="15" spans="1:5" ht="15" customHeight="1" x14ac:dyDescent="0.25">
      <c r="A15" s="12"/>
      <c r="B15" s="19" t="s">
        <v>36</v>
      </c>
      <c r="C15" s="13">
        <v>0</v>
      </c>
      <c r="D15" s="13">
        <v>0</v>
      </c>
    </row>
    <row r="16" spans="1:5" ht="15" customHeight="1" x14ac:dyDescent="0.25">
      <c r="A16" s="12" t="s">
        <v>5</v>
      </c>
      <c r="B16" s="13" t="s">
        <v>37</v>
      </c>
      <c r="C16" s="13">
        <v>0</v>
      </c>
      <c r="D16" s="13">
        <v>0</v>
      </c>
    </row>
    <row r="17" spans="1:4" ht="12.75" x14ac:dyDescent="0.25">
      <c r="A17" s="12"/>
      <c r="B17" s="13" t="s">
        <v>38</v>
      </c>
      <c r="C17" s="13"/>
      <c r="D17" s="13">
        <v>0</v>
      </c>
    </row>
    <row r="18" spans="1:4" ht="27.6" customHeight="1" x14ac:dyDescent="0.25">
      <c r="A18" s="12" t="s">
        <v>8</v>
      </c>
      <c r="B18" s="19" t="s">
        <v>39</v>
      </c>
      <c r="C18" s="17">
        <v>0</v>
      </c>
      <c r="D18" s="17">
        <v>0</v>
      </c>
    </row>
    <row r="19" spans="1:4" ht="15" customHeight="1" x14ac:dyDescent="0.25">
      <c r="A19" s="12" t="s">
        <v>40</v>
      </c>
      <c r="B19" s="13" t="s">
        <v>41</v>
      </c>
      <c r="C19" s="17">
        <v>18889147.100000001</v>
      </c>
      <c r="D19" s="17">
        <v>12225724.949999999</v>
      </c>
    </row>
    <row r="20" spans="1:4" ht="15" customHeight="1" x14ac:dyDescent="0.25">
      <c r="A20" s="12"/>
      <c r="B20" s="13" t="s">
        <v>153</v>
      </c>
      <c r="C20" s="17">
        <v>1020112.71</v>
      </c>
      <c r="D20" s="17">
        <v>639204.04</v>
      </c>
    </row>
    <row r="21" spans="1:4" ht="15" customHeight="1" x14ac:dyDescent="0.25">
      <c r="A21" s="12"/>
      <c r="B21" s="13" t="s">
        <v>154</v>
      </c>
      <c r="C21" s="17">
        <v>399938.42</v>
      </c>
      <c r="D21" s="17">
        <v>414712.13</v>
      </c>
    </row>
    <row r="22" spans="1:4" ht="15" customHeight="1" x14ac:dyDescent="0.25">
      <c r="A22" s="12"/>
      <c r="B22" s="13" t="s">
        <v>155</v>
      </c>
      <c r="C22" s="17">
        <v>476247.84</v>
      </c>
      <c r="D22" s="17">
        <v>868720.94</v>
      </c>
    </row>
    <row r="23" spans="1:4" ht="15" customHeight="1" x14ac:dyDescent="0.25">
      <c r="A23" s="12"/>
      <c r="B23" s="13" t="s">
        <v>156</v>
      </c>
      <c r="C23" s="17">
        <v>66300</v>
      </c>
      <c r="D23" s="17">
        <v>67100</v>
      </c>
    </row>
    <row r="24" spans="1:4" ht="15" customHeight="1" x14ac:dyDescent="0.25">
      <c r="A24" s="12"/>
      <c r="B24" s="13" t="s">
        <v>157</v>
      </c>
      <c r="C24" s="17">
        <v>1083546</v>
      </c>
      <c r="D24" s="17">
        <v>865280.8</v>
      </c>
    </row>
    <row r="25" spans="1:4" ht="15" customHeight="1" x14ac:dyDescent="0.25">
      <c r="A25" s="12"/>
      <c r="B25" s="13" t="s">
        <v>158</v>
      </c>
      <c r="C25" s="17">
        <v>6490737.9199999999</v>
      </c>
      <c r="D25" s="17">
        <v>7357534.8499999996</v>
      </c>
    </row>
    <row r="26" spans="1:4" ht="15" customHeight="1" x14ac:dyDescent="0.25">
      <c r="A26" s="12"/>
      <c r="B26" s="13" t="s">
        <v>162</v>
      </c>
      <c r="C26" s="17">
        <v>20200</v>
      </c>
      <c r="D26" s="17">
        <v>362560</v>
      </c>
    </row>
    <row r="27" spans="1:4" ht="15" customHeight="1" x14ac:dyDescent="0.25">
      <c r="A27" s="12"/>
      <c r="B27" s="13" t="s">
        <v>151</v>
      </c>
      <c r="C27" s="17">
        <v>9000000</v>
      </c>
      <c r="D27" s="17">
        <v>0</v>
      </c>
    </row>
    <row r="28" spans="1:4" ht="15" customHeight="1" x14ac:dyDescent="0.25">
      <c r="A28" s="12"/>
      <c r="B28" s="13" t="s">
        <v>159</v>
      </c>
      <c r="C28" s="17">
        <v>241023</v>
      </c>
      <c r="D28" s="17">
        <v>1467130</v>
      </c>
    </row>
    <row r="29" spans="1:4" ht="15" customHeight="1" x14ac:dyDescent="0.25">
      <c r="A29" s="12"/>
      <c r="B29" s="13" t="s">
        <v>160</v>
      </c>
      <c r="C29" s="17">
        <v>0</v>
      </c>
      <c r="D29" s="17">
        <v>169352</v>
      </c>
    </row>
    <row r="30" spans="1:4" ht="15" customHeight="1" x14ac:dyDescent="0.25">
      <c r="A30" s="12"/>
      <c r="B30" s="13" t="s">
        <v>161</v>
      </c>
      <c r="C30" s="13">
        <v>91041.21</v>
      </c>
      <c r="D30" s="13">
        <v>14130.19</v>
      </c>
    </row>
    <row r="31" spans="1:4" ht="15" customHeight="1" x14ac:dyDescent="0.25">
      <c r="A31" s="12"/>
      <c r="B31" s="13" t="s">
        <v>6</v>
      </c>
      <c r="C31" s="20">
        <v>21831351.780000001</v>
      </c>
      <c r="D31" s="20">
        <v>15593745.449999999</v>
      </c>
    </row>
    <row r="33" spans="1:2" ht="15" customHeight="1" x14ac:dyDescent="0.25">
      <c r="A33" s="4" t="s">
        <v>42</v>
      </c>
      <c r="B33" s="5" t="s">
        <v>43</v>
      </c>
    </row>
  </sheetData>
  <mergeCells count="2">
    <mergeCell ref="A1:D1"/>
    <mergeCell ref="A9:D9"/>
  </mergeCells>
  <printOptions horizontalCentered="1"/>
  <pageMargins left="0.70866141732283472" right="0.70866141732283472" top="0.98425196850393704" bottom="0.9842519685039370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opLeftCell="A40" zoomScaleNormal="100" workbookViewId="0">
      <selection activeCell="B58" sqref="B58"/>
    </sheetView>
  </sheetViews>
  <sheetFormatPr defaultColWidth="9.140625" defaultRowHeight="15" customHeight="1" x14ac:dyDescent="0.25"/>
  <cols>
    <col min="1" max="1" width="3.7109375" style="4" customWidth="1"/>
    <col min="2" max="2" width="47.85546875" style="5" customWidth="1"/>
    <col min="3" max="3" width="15.7109375" style="5" customWidth="1"/>
    <col min="4" max="4" width="14.7109375" style="5" customWidth="1"/>
    <col min="5" max="5" width="16.140625" style="5" bestFit="1" customWidth="1"/>
    <col min="6" max="8" width="9.140625" style="5"/>
    <col min="9" max="9" width="12" style="5" bestFit="1" customWidth="1"/>
    <col min="10" max="11" width="9.140625" style="5"/>
    <col min="12" max="12" width="12" style="5" bestFit="1" customWidth="1"/>
    <col min="13" max="16384" width="9.140625" style="5"/>
  </cols>
  <sheetData>
    <row r="1" spans="1:5" ht="15" customHeight="1" x14ac:dyDescent="0.25">
      <c r="A1" s="26" t="s">
        <v>44</v>
      </c>
      <c r="B1" s="26"/>
      <c r="C1" s="26"/>
      <c r="D1" s="26"/>
    </row>
    <row r="2" spans="1:5" ht="40.15" customHeight="1" x14ac:dyDescent="0.25">
      <c r="A2" s="12"/>
      <c r="B2" s="12"/>
      <c r="C2" s="21" t="str">
        <f>'Ann - Form B'!D5</f>
        <v xml:space="preserve">Year ended  on 31-03-2024  (Current Year) </v>
      </c>
      <c r="D2" s="21" t="str">
        <f>'Ann - Form B'!E5</f>
        <v>Year ended  on 31-03-2023  (Previous Year)</v>
      </c>
      <c r="E2" s="5" t="s">
        <v>65</v>
      </c>
    </row>
    <row r="3" spans="1:5" ht="15" customHeight="1" x14ac:dyDescent="0.25">
      <c r="A3" s="12"/>
      <c r="B3" s="12"/>
      <c r="C3" s="15"/>
      <c r="D3" s="15"/>
    </row>
    <row r="4" spans="1:5" ht="15" customHeight="1" x14ac:dyDescent="0.25">
      <c r="A4" s="12" t="s">
        <v>1</v>
      </c>
      <c r="B4" s="13" t="s">
        <v>45</v>
      </c>
      <c r="C4" s="17">
        <v>136624909.44</v>
      </c>
      <c r="D4" s="17">
        <v>136510482.09</v>
      </c>
    </row>
    <row r="5" spans="1:5" ht="15" customHeight="1" x14ac:dyDescent="0.25">
      <c r="A5" s="12" t="s">
        <v>2</v>
      </c>
      <c r="B5" s="19" t="s">
        <v>46</v>
      </c>
      <c r="C5" s="13">
        <v>0</v>
      </c>
      <c r="D5" s="17">
        <v>0</v>
      </c>
    </row>
    <row r="6" spans="1:5" ht="15" customHeight="1" x14ac:dyDescent="0.25">
      <c r="A6" s="12" t="s">
        <v>3</v>
      </c>
      <c r="B6" s="13" t="s">
        <v>7</v>
      </c>
      <c r="C6" s="13">
        <v>0</v>
      </c>
      <c r="D6" s="17">
        <v>0</v>
      </c>
    </row>
    <row r="7" spans="1:5" ht="15" customHeight="1" x14ac:dyDescent="0.25">
      <c r="A7" s="12"/>
      <c r="B7" s="16" t="s">
        <v>6</v>
      </c>
      <c r="C7" s="20">
        <v>136624909.44</v>
      </c>
      <c r="D7" s="20">
        <v>136510482.09</v>
      </c>
    </row>
    <row r="9" spans="1:5" ht="15" customHeight="1" x14ac:dyDescent="0.25">
      <c r="A9" s="26" t="s">
        <v>47</v>
      </c>
      <c r="B9" s="26"/>
      <c r="C9" s="26"/>
      <c r="D9" s="26"/>
    </row>
    <row r="10" spans="1:5" ht="45" customHeight="1" x14ac:dyDescent="0.25">
      <c r="A10" s="12"/>
      <c r="B10" s="12"/>
      <c r="C10" s="21" t="str">
        <f>'Ann - Form B'!D5</f>
        <v xml:space="preserve">Year ended  on 31-03-2024  (Current Year) </v>
      </c>
      <c r="D10" s="21" t="str">
        <f>'Ann - Form B'!E5</f>
        <v>Year ended  on 31-03-2023  (Previous Year)</v>
      </c>
    </row>
    <row r="11" spans="1:5" ht="15" customHeight="1" x14ac:dyDescent="0.25">
      <c r="A11" s="12" t="s">
        <v>1</v>
      </c>
      <c r="B11" s="22" t="s">
        <v>48</v>
      </c>
      <c r="C11" s="23">
        <v>34279984.799999997</v>
      </c>
      <c r="D11" s="23">
        <v>33535008.059999999</v>
      </c>
    </row>
    <row r="12" spans="1:5" ht="15" customHeight="1" x14ac:dyDescent="0.25">
      <c r="A12" s="12" t="s">
        <v>2</v>
      </c>
      <c r="B12" s="13" t="s">
        <v>49</v>
      </c>
      <c r="C12" s="23">
        <v>3046537</v>
      </c>
      <c r="D12" s="23">
        <v>2770748</v>
      </c>
    </row>
    <row r="13" spans="1:5" ht="15" customHeight="1" x14ac:dyDescent="0.25">
      <c r="A13" s="12" t="s">
        <v>3</v>
      </c>
      <c r="B13" s="13" t="s">
        <v>50</v>
      </c>
      <c r="C13" s="23">
        <v>424919.71</v>
      </c>
      <c r="D13" s="23">
        <v>377342.38</v>
      </c>
    </row>
    <row r="14" spans="1:5" ht="15" customHeight="1" x14ac:dyDescent="0.25">
      <c r="A14" s="12" t="s">
        <v>4</v>
      </c>
      <c r="B14" s="13" t="s">
        <v>51</v>
      </c>
      <c r="C14" s="23">
        <v>389146.3</v>
      </c>
      <c r="D14" s="23">
        <v>311007.65999999997</v>
      </c>
    </row>
    <row r="15" spans="1:5" ht="15" customHeight="1" x14ac:dyDescent="0.25">
      <c r="A15" s="12" t="s">
        <v>5</v>
      </c>
      <c r="B15" s="13" t="s">
        <v>52</v>
      </c>
      <c r="C15" s="23">
        <v>4157482.27</v>
      </c>
      <c r="D15" s="23">
        <v>1347703.84</v>
      </c>
    </row>
    <row r="16" spans="1:5" ht="15" customHeight="1" x14ac:dyDescent="0.25">
      <c r="A16" s="12" t="s">
        <v>9</v>
      </c>
      <c r="B16" s="13" t="s">
        <v>53</v>
      </c>
      <c r="C16" s="23">
        <v>601190</v>
      </c>
      <c r="D16" s="23">
        <v>224660</v>
      </c>
    </row>
    <row r="17" spans="1:20" ht="15" customHeight="1" x14ac:dyDescent="0.25">
      <c r="A17" s="12" t="s">
        <v>40</v>
      </c>
      <c r="B17" s="19" t="s">
        <v>54</v>
      </c>
      <c r="C17" s="23">
        <v>1554228</v>
      </c>
      <c r="D17" s="23">
        <v>1442912</v>
      </c>
    </row>
    <row r="18" spans="1:20" ht="15" customHeight="1" x14ac:dyDescent="0.25">
      <c r="A18" s="12" t="s">
        <v>55</v>
      </c>
      <c r="B18" s="13" t="s">
        <v>56</v>
      </c>
      <c r="C18" s="23">
        <v>50500</v>
      </c>
      <c r="D18" s="23">
        <v>55500</v>
      </c>
    </row>
    <row r="19" spans="1:20" ht="15" customHeight="1" x14ac:dyDescent="0.25">
      <c r="A19" s="12" t="s">
        <v>57</v>
      </c>
      <c r="B19" s="13" t="s">
        <v>58</v>
      </c>
      <c r="C19" s="23">
        <v>158385.1</v>
      </c>
      <c r="D19" s="23">
        <v>137432.68</v>
      </c>
    </row>
    <row r="20" spans="1:20" ht="15" customHeight="1" x14ac:dyDescent="0.25">
      <c r="A20" s="12" t="s">
        <v>59</v>
      </c>
      <c r="B20" s="13" t="s">
        <v>60</v>
      </c>
      <c r="C20" s="23">
        <v>286662.44</v>
      </c>
      <c r="D20" s="23">
        <v>349435.28</v>
      </c>
    </row>
    <row r="21" spans="1:20" ht="15" customHeight="1" x14ac:dyDescent="0.25">
      <c r="A21" s="12" t="s">
        <v>61</v>
      </c>
      <c r="B21" s="13" t="s">
        <v>62</v>
      </c>
      <c r="C21" s="23">
        <v>178814.58</v>
      </c>
      <c r="D21" s="23">
        <v>176841</v>
      </c>
    </row>
    <row r="22" spans="1:20" ht="15" customHeight="1" x14ac:dyDescent="0.25">
      <c r="A22" s="12" t="s">
        <v>63</v>
      </c>
      <c r="B22" s="13" t="s">
        <v>64</v>
      </c>
      <c r="C22" s="24">
        <f>SUM(C11:C21)</f>
        <v>45127850.199999996</v>
      </c>
      <c r="D22" s="24">
        <f>SUM(D11:D21)</f>
        <v>40728590.900000006</v>
      </c>
      <c r="E22" s="8"/>
      <c r="F22" s="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5" customHeight="1" x14ac:dyDescent="0.25">
      <c r="A23" s="12"/>
      <c r="B23" s="22" t="s">
        <v>163</v>
      </c>
      <c r="C23" s="23">
        <v>116526</v>
      </c>
      <c r="D23" s="23">
        <v>0</v>
      </c>
      <c r="E23" s="8"/>
      <c r="F23" s="8"/>
      <c r="G23" s="8"/>
      <c r="H23" s="8"/>
      <c r="I23" s="8"/>
    </row>
    <row r="24" spans="1:20" ht="15" customHeight="1" x14ac:dyDescent="0.25">
      <c r="A24" s="12"/>
      <c r="B24" s="22" t="s">
        <v>164</v>
      </c>
      <c r="C24" s="23">
        <v>72788</v>
      </c>
      <c r="D24" s="23">
        <v>21775</v>
      </c>
      <c r="E24" s="8"/>
      <c r="F24" s="8"/>
      <c r="G24" s="8"/>
      <c r="H24" s="8"/>
      <c r="I24" s="8"/>
    </row>
    <row r="25" spans="1:20" ht="15" customHeight="1" x14ac:dyDescent="0.25">
      <c r="A25" s="12"/>
      <c r="B25" s="22" t="s">
        <v>165</v>
      </c>
      <c r="C25" s="23">
        <v>10195439</v>
      </c>
      <c r="D25" s="23">
        <v>9754796</v>
      </c>
      <c r="E25" s="8"/>
      <c r="F25" s="8"/>
      <c r="G25" s="8"/>
      <c r="H25" s="8"/>
      <c r="I25" s="8"/>
    </row>
    <row r="26" spans="1:20" ht="15" customHeight="1" x14ac:dyDescent="0.25">
      <c r="A26" s="12"/>
      <c r="B26" s="22" t="s">
        <v>166</v>
      </c>
      <c r="C26" s="23">
        <v>1183707.28</v>
      </c>
      <c r="D26" s="23">
        <v>602787.96</v>
      </c>
      <c r="E26" s="8"/>
      <c r="F26" s="8"/>
      <c r="G26" s="8"/>
      <c r="H26" s="8"/>
      <c r="I26" s="8"/>
    </row>
    <row r="27" spans="1:20" ht="15" customHeight="1" x14ac:dyDescent="0.25">
      <c r="A27" s="12"/>
      <c r="B27" s="22" t="s">
        <v>167</v>
      </c>
      <c r="C27" s="23">
        <v>175720</v>
      </c>
      <c r="D27" s="23">
        <v>182900</v>
      </c>
      <c r="E27" s="8"/>
      <c r="F27" s="8"/>
      <c r="G27" s="8"/>
      <c r="H27" s="8"/>
      <c r="I27" s="8"/>
    </row>
    <row r="28" spans="1:20" ht="15" customHeight="1" x14ac:dyDescent="0.25">
      <c r="A28" s="12"/>
      <c r="B28" s="22" t="s">
        <v>168</v>
      </c>
      <c r="C28" s="23">
        <v>3475045</v>
      </c>
      <c r="D28" s="23">
        <v>3389037</v>
      </c>
      <c r="E28" s="8"/>
      <c r="F28" s="8"/>
      <c r="G28" s="8"/>
      <c r="H28" s="8"/>
      <c r="I28" s="8"/>
    </row>
    <row r="29" spans="1:20" ht="15" customHeight="1" x14ac:dyDescent="0.25">
      <c r="A29" s="12"/>
      <c r="B29" s="22" t="s">
        <v>169</v>
      </c>
      <c r="C29" s="23">
        <v>55085</v>
      </c>
      <c r="D29" s="23">
        <v>67360.320000000007</v>
      </c>
      <c r="E29" s="8"/>
      <c r="F29" s="8"/>
      <c r="G29" s="8"/>
      <c r="H29" s="8"/>
      <c r="I29" s="8"/>
    </row>
    <row r="30" spans="1:20" ht="15" customHeight="1" x14ac:dyDescent="0.25">
      <c r="A30" s="12"/>
      <c r="B30" s="22" t="s">
        <v>170</v>
      </c>
      <c r="C30" s="23">
        <v>119047.95</v>
      </c>
      <c r="D30" s="23">
        <v>143935.67000000001</v>
      </c>
      <c r="E30" s="8"/>
      <c r="F30" s="8"/>
      <c r="G30" s="8"/>
      <c r="H30" s="8"/>
      <c r="I30" s="8"/>
    </row>
    <row r="31" spans="1:20" ht="15" customHeight="1" x14ac:dyDescent="0.25">
      <c r="A31" s="12"/>
      <c r="B31" s="22" t="s">
        <v>179</v>
      </c>
      <c r="C31" s="23">
        <v>631963.07999999996</v>
      </c>
      <c r="D31" s="23">
        <v>547188.96</v>
      </c>
      <c r="E31" s="8"/>
      <c r="F31" s="8"/>
      <c r="G31" s="8"/>
      <c r="H31" s="8"/>
      <c r="I31" s="8"/>
    </row>
    <row r="32" spans="1:20" ht="15" customHeight="1" x14ac:dyDescent="0.25">
      <c r="A32" s="12"/>
      <c r="B32" s="22" t="s">
        <v>171</v>
      </c>
      <c r="C32" s="23">
        <v>2500</v>
      </c>
      <c r="D32" s="23">
        <v>2500</v>
      </c>
      <c r="E32" s="8"/>
      <c r="F32" s="8"/>
      <c r="G32" s="8"/>
      <c r="H32" s="8"/>
      <c r="I32" s="8"/>
    </row>
    <row r="33" spans="1:9" ht="15" customHeight="1" x14ac:dyDescent="0.25">
      <c r="A33" s="12"/>
      <c r="B33" s="22" t="s">
        <v>172</v>
      </c>
      <c r="C33" s="23">
        <v>199307.42</v>
      </c>
      <c r="D33" s="23">
        <v>142830.29999999999</v>
      </c>
      <c r="E33" s="8"/>
      <c r="F33" s="8"/>
      <c r="G33" s="8"/>
      <c r="H33" s="8"/>
      <c r="I33" s="8"/>
    </row>
    <row r="34" spans="1:9" ht="15" customHeight="1" x14ac:dyDescent="0.25">
      <c r="A34" s="12"/>
      <c r="B34" s="22" t="s">
        <v>173</v>
      </c>
      <c r="C34" s="23">
        <v>70491.39</v>
      </c>
      <c r="D34" s="23">
        <v>55781.14</v>
      </c>
      <c r="E34" s="8"/>
      <c r="F34" s="8"/>
      <c r="G34" s="8"/>
      <c r="H34" s="8"/>
      <c r="I34" s="8"/>
    </row>
    <row r="35" spans="1:9" ht="15" customHeight="1" x14ac:dyDescent="0.25">
      <c r="A35" s="12"/>
      <c r="B35" s="22" t="s">
        <v>174</v>
      </c>
      <c r="C35" s="23">
        <v>425555</v>
      </c>
      <c r="D35" s="23">
        <v>427340</v>
      </c>
      <c r="E35" s="8"/>
      <c r="F35" s="8"/>
      <c r="G35" s="8"/>
      <c r="H35" s="8"/>
      <c r="I35" s="8"/>
    </row>
    <row r="36" spans="1:9" ht="15" customHeight="1" x14ac:dyDescent="0.25">
      <c r="A36" s="12"/>
      <c r="B36" s="22" t="s">
        <v>175</v>
      </c>
      <c r="C36" s="23">
        <v>357498</v>
      </c>
      <c r="D36" s="23">
        <v>451723.5</v>
      </c>
      <c r="E36" s="8"/>
      <c r="F36" s="8"/>
      <c r="G36" s="8"/>
      <c r="H36" s="8"/>
      <c r="I36" s="8"/>
    </row>
    <row r="37" spans="1:9" ht="15" customHeight="1" x14ac:dyDescent="0.25">
      <c r="A37" s="12"/>
      <c r="B37" s="22" t="s">
        <v>176</v>
      </c>
      <c r="C37" s="23">
        <v>360087</v>
      </c>
      <c r="D37" s="23">
        <v>274810</v>
      </c>
      <c r="E37" s="8"/>
      <c r="F37" s="8"/>
      <c r="G37" s="8"/>
      <c r="H37" s="8"/>
      <c r="I37" s="8"/>
    </row>
    <row r="38" spans="1:9" ht="15" customHeight="1" x14ac:dyDescent="0.25">
      <c r="A38" s="12"/>
      <c r="B38" s="22" t="s">
        <v>177</v>
      </c>
      <c r="C38" s="23">
        <v>798951.09</v>
      </c>
      <c r="D38" s="23">
        <v>982884.31</v>
      </c>
      <c r="E38" s="8"/>
      <c r="F38" s="8"/>
      <c r="G38" s="8"/>
      <c r="H38" s="8"/>
      <c r="I38" s="8"/>
    </row>
    <row r="39" spans="1:9" ht="15" customHeight="1" x14ac:dyDescent="0.25">
      <c r="A39" s="12"/>
      <c r="B39" s="22" t="s">
        <v>178</v>
      </c>
      <c r="C39" s="23">
        <v>1720995.72</v>
      </c>
      <c r="D39" s="23">
        <v>1376432.86</v>
      </c>
      <c r="E39" s="8"/>
      <c r="F39" s="8"/>
      <c r="G39" s="8"/>
      <c r="H39" s="8"/>
      <c r="I39" s="8"/>
    </row>
    <row r="40" spans="1:9" ht="15" customHeight="1" x14ac:dyDescent="0.25">
      <c r="A40" s="12"/>
      <c r="B40" s="22" t="s">
        <v>180</v>
      </c>
      <c r="C40" s="23">
        <v>1590421.51</v>
      </c>
      <c r="D40" s="23">
        <v>1773706.61</v>
      </c>
      <c r="E40" s="8"/>
      <c r="F40" s="8"/>
      <c r="G40" s="8"/>
      <c r="H40" s="8"/>
      <c r="I40" s="8"/>
    </row>
    <row r="41" spans="1:9" ht="15" customHeight="1" x14ac:dyDescent="0.25">
      <c r="A41" s="12"/>
      <c r="B41" s="22" t="s">
        <v>181</v>
      </c>
      <c r="C41" s="23">
        <v>490320.46</v>
      </c>
      <c r="D41" s="23">
        <v>490320.46</v>
      </c>
      <c r="E41" s="8"/>
      <c r="F41" s="8"/>
      <c r="G41" s="8"/>
      <c r="H41" s="8"/>
      <c r="I41" s="8"/>
    </row>
    <row r="42" spans="1:9" ht="15" customHeight="1" x14ac:dyDescent="0.25">
      <c r="A42" s="12"/>
      <c r="B42" s="22" t="s">
        <v>182</v>
      </c>
      <c r="C42" s="23">
        <v>0</v>
      </c>
      <c r="D42" s="23">
        <v>177000</v>
      </c>
      <c r="E42" s="8"/>
      <c r="F42" s="8"/>
      <c r="G42" s="8"/>
      <c r="H42" s="8"/>
      <c r="I42" s="8"/>
    </row>
    <row r="43" spans="1:9" ht="15" customHeight="1" x14ac:dyDescent="0.25">
      <c r="A43" s="12"/>
      <c r="B43" s="22" t="s">
        <v>183</v>
      </c>
      <c r="C43" s="23">
        <v>1752987</v>
      </c>
      <c r="D43" s="23">
        <v>1960568</v>
      </c>
      <c r="E43" s="8"/>
      <c r="F43" s="8"/>
      <c r="G43" s="8"/>
      <c r="H43" s="8"/>
      <c r="I43" s="8"/>
    </row>
    <row r="44" spans="1:9" ht="15" customHeight="1" x14ac:dyDescent="0.25">
      <c r="A44" s="12"/>
      <c r="B44" s="22" t="s">
        <v>184</v>
      </c>
      <c r="C44" s="17">
        <v>18803</v>
      </c>
      <c r="D44" s="17">
        <v>273253</v>
      </c>
      <c r="E44" s="8"/>
      <c r="F44" s="8"/>
      <c r="G44" s="8"/>
      <c r="H44" s="8"/>
      <c r="I44" s="8"/>
    </row>
    <row r="45" spans="1:9" ht="15" customHeight="1" x14ac:dyDescent="0.25">
      <c r="A45" s="12"/>
      <c r="B45" s="16" t="s">
        <v>6</v>
      </c>
      <c r="C45" s="20">
        <f>SUM(C22:C44)</f>
        <v>68941089.099999994</v>
      </c>
      <c r="D45" s="20">
        <f>SUM(D22:D44)</f>
        <v>63827521.99000001</v>
      </c>
      <c r="E45" s="8"/>
      <c r="F45" s="8"/>
      <c r="G45" s="8"/>
      <c r="H45" s="8"/>
      <c r="I45" s="8"/>
    </row>
    <row r="46" spans="1:9" ht="15" customHeight="1" x14ac:dyDescent="0.25">
      <c r="E46" s="8"/>
      <c r="F46" s="8"/>
      <c r="G46" s="8"/>
      <c r="H46" s="8"/>
      <c r="I46" s="8"/>
    </row>
    <row r="47" spans="1:9" ht="15" customHeight="1" x14ac:dyDescent="0.25">
      <c r="E47" s="8"/>
      <c r="F47" s="8"/>
      <c r="G47" s="8"/>
      <c r="H47" s="8"/>
      <c r="I47" s="8"/>
    </row>
    <row r="48" spans="1:9" ht="15" customHeight="1" x14ac:dyDescent="0.25">
      <c r="E48" s="8"/>
      <c r="F48" s="8"/>
      <c r="G48" s="8"/>
      <c r="H48" s="8"/>
      <c r="I48" s="8"/>
    </row>
    <row r="49" spans="1:9" ht="15" customHeight="1" x14ac:dyDescent="0.25">
      <c r="E49" s="8"/>
      <c r="F49" s="8"/>
      <c r="G49" s="8"/>
      <c r="H49" s="8"/>
      <c r="I49" s="8"/>
    </row>
    <row r="51" spans="1:9" ht="15" customHeight="1" x14ac:dyDescent="0.25">
      <c r="A51" s="26" t="s">
        <v>81</v>
      </c>
      <c r="B51" s="26"/>
      <c r="C51" s="26"/>
      <c r="D51" s="26"/>
    </row>
    <row r="52" spans="1:9" ht="45" customHeight="1" x14ac:dyDescent="0.25">
      <c r="A52" s="12"/>
      <c r="B52" s="12"/>
      <c r="C52" s="21" t="str">
        <f>'Ann - Form B'!D5</f>
        <v xml:space="preserve">Year ended  on 31-03-2024  (Current Year) </v>
      </c>
      <c r="D52" s="21" t="str">
        <f>'Ann - Form B'!E5</f>
        <v>Year ended  on 31-03-2023  (Previous Year)</v>
      </c>
    </row>
    <row r="53" spans="1:9" ht="15" customHeight="1" x14ac:dyDescent="0.25">
      <c r="A53" s="12" t="s">
        <v>82</v>
      </c>
      <c r="B53" s="22" t="s">
        <v>185</v>
      </c>
      <c r="C53" s="17">
        <v>10560510</v>
      </c>
      <c r="D53" s="17">
        <v>9500000</v>
      </c>
    </row>
    <row r="54" spans="1:9" ht="15" customHeight="1" x14ac:dyDescent="0.25">
      <c r="A54" s="12" t="s">
        <v>83</v>
      </c>
      <c r="B54" s="13" t="s">
        <v>186</v>
      </c>
      <c r="C54" s="17">
        <v>34052255.82</v>
      </c>
      <c r="D54" s="17">
        <v>23700000</v>
      </c>
    </row>
    <row r="55" spans="1:9" ht="15" customHeight="1" x14ac:dyDescent="0.25">
      <c r="A55" s="12" t="s">
        <v>131</v>
      </c>
      <c r="B55" s="22" t="s">
        <v>187</v>
      </c>
      <c r="C55" s="17">
        <v>3500000</v>
      </c>
      <c r="D55" s="17">
        <v>3500000</v>
      </c>
    </row>
    <row r="56" spans="1:9" ht="15" customHeight="1" x14ac:dyDescent="0.25">
      <c r="A56" s="12" t="s">
        <v>132</v>
      </c>
      <c r="B56" s="22" t="s">
        <v>188</v>
      </c>
      <c r="C56" s="17">
        <v>500000</v>
      </c>
      <c r="D56" s="17">
        <v>200000</v>
      </c>
    </row>
    <row r="57" spans="1:9" ht="15" customHeight="1" x14ac:dyDescent="0.25">
      <c r="A57" s="12" t="s">
        <v>152</v>
      </c>
      <c r="B57" s="22" t="s">
        <v>189</v>
      </c>
      <c r="C57" s="17">
        <v>0</v>
      </c>
      <c r="D57" s="17">
        <v>1800000</v>
      </c>
    </row>
    <row r="58" spans="1:9" ht="15" customHeight="1" x14ac:dyDescent="0.25">
      <c r="A58" s="12"/>
      <c r="B58" s="16" t="s">
        <v>6</v>
      </c>
      <c r="C58" s="20">
        <f>SUM(C53:C57)</f>
        <v>48612765.82</v>
      </c>
      <c r="D58" s="20">
        <f>SUM(D53:D57)</f>
        <v>38700000</v>
      </c>
    </row>
    <row r="59" spans="1:9" ht="15" customHeight="1" x14ac:dyDescent="0.25">
      <c r="B59" s="10"/>
      <c r="C59" s="7"/>
    </row>
    <row r="60" spans="1:9" ht="15" customHeight="1" x14ac:dyDescent="0.25">
      <c r="B60" s="10"/>
      <c r="C60" s="7"/>
    </row>
    <row r="61" spans="1:9" ht="15" customHeight="1" x14ac:dyDescent="0.25">
      <c r="B61" s="10"/>
      <c r="C61" s="7"/>
      <c r="D61" s="7"/>
    </row>
    <row r="62" spans="1:9" ht="15" customHeight="1" x14ac:dyDescent="0.25">
      <c r="B62" s="10"/>
      <c r="C62" s="7"/>
    </row>
    <row r="64" spans="1:9" ht="15" customHeight="1" thickBot="1" x14ac:dyDescent="0.3">
      <c r="B64" s="6"/>
      <c r="C64" s="11"/>
      <c r="D64" s="11"/>
    </row>
  </sheetData>
  <mergeCells count="4">
    <mergeCell ref="G22:T22"/>
    <mergeCell ref="A1:D1"/>
    <mergeCell ref="A9:D9"/>
    <mergeCell ref="A51:D51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 - Form B</vt:lpstr>
      <vt:lpstr>PL-24</vt:lpstr>
      <vt:lpstr>Schedule - 13 - 14</vt:lpstr>
      <vt:lpstr>Schedule - 15 -16-17</vt:lpstr>
      <vt:lpstr>'Ann - Form B'!Print_Area</vt:lpstr>
      <vt:lpstr>'Schedule - 13 - 14'!Print_Area</vt:lpstr>
      <vt:lpstr>'Schedule - 15 -16-17'!Print_Area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2024-08-26T08:35:27Z</dcterms:modified>
</cp:coreProperties>
</file>